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\\tsfarm18-1\u\EGRISHINA\Desktop\ИНФ\2025 задачи текущие\2025-03-17 ЮД Согласия МЕТИБЕР-АНКЕТЫ НОВЫЕ\4-Confluence\"/>
    </mc:Choice>
  </mc:AlternateContent>
  <workbookProtection lockStructure="1"/>
  <bookViews>
    <workbookView xWindow="0" yWindow="0" windowWidth="28800" windowHeight="12225"/>
  </bookViews>
  <sheets>
    <sheet name="АНКЕТА ЮЛ" sheetId="6" r:id="rId1"/>
    <sheet name="Лист2" sheetId="10" state="hidden" r:id="rId2"/>
    <sheet name="Лист1" sheetId="9" state="hidden" r:id="rId3"/>
    <sheet name="Приложение к АНКЕТЕ ЮЛ" sheetId="11" r:id="rId4"/>
    <sheet name="РУКОПИСНОЕ ЗАПОЛНЕНИЕ ФЛ" sheetId="3" state="hidden" r:id="rId5"/>
  </sheets>
  <definedNames>
    <definedName name="_xlnm.Print_Area" localSheetId="0">'АНКЕТА ЮЛ'!$A$1:$AK$202</definedName>
    <definedName name="_xlnm.Print_Area" localSheetId="3">'Приложение к АНКЕТЕ ЮЛ'!$A$1:$AK$108</definedName>
    <definedName name="_xlnm.Print_Area" localSheetId="4">'РУКОПИСНОЕ ЗАПОЛНЕНИЕ ФЛ'!$A$1:$AL$208</definedName>
  </definedNames>
  <calcPr calcId="152511"/>
</workbook>
</file>

<file path=xl/calcChain.xml><?xml version="1.0" encoding="utf-8"?>
<calcChain xmlns="http://schemas.openxmlformats.org/spreadsheetml/2006/main">
  <c r="B60" i="11" l="1"/>
  <c r="M58" i="11"/>
  <c r="I58" i="11"/>
  <c r="AG56" i="11"/>
  <c r="R56" i="11"/>
  <c r="K56" i="11"/>
  <c r="F56" i="11"/>
  <c r="B56" i="11"/>
  <c r="AA54" i="11"/>
  <c r="K54" i="11"/>
  <c r="B54" i="11"/>
  <c r="AG52" i="11"/>
  <c r="Y52" i="11"/>
  <c r="R52" i="11"/>
  <c r="F52" i="11"/>
  <c r="B49" i="11"/>
  <c r="M47" i="11"/>
  <c r="I47" i="11"/>
  <c r="AG45" i="11"/>
  <c r="R45" i="11"/>
  <c r="K45" i="11"/>
  <c r="F45" i="11"/>
  <c r="B45" i="11"/>
  <c r="AA43" i="11"/>
  <c r="K43" i="11"/>
  <c r="B43" i="11"/>
  <c r="AG41" i="11"/>
  <c r="Y41" i="11"/>
  <c r="R41" i="11"/>
  <c r="F41" i="11"/>
  <c r="B38" i="11"/>
  <c r="M36" i="11"/>
  <c r="I36" i="11"/>
  <c r="AG34" i="11"/>
  <c r="R34" i="11"/>
  <c r="K34" i="11"/>
  <c r="F34" i="11"/>
  <c r="B34" i="11"/>
  <c r="AA32" i="11"/>
  <c r="K32" i="11"/>
  <c r="B32" i="11"/>
  <c r="AG30" i="11"/>
  <c r="Y30" i="11"/>
  <c r="R30" i="11"/>
  <c r="F30" i="11"/>
  <c r="B27" i="11"/>
  <c r="M25" i="11"/>
  <c r="I25" i="11"/>
  <c r="AG23" i="11"/>
  <c r="R23" i="11"/>
  <c r="K23" i="11"/>
  <c r="F23" i="11"/>
  <c r="B23" i="11"/>
  <c r="AA21" i="11"/>
  <c r="K21" i="11"/>
  <c r="B21" i="11"/>
  <c r="AG19" i="11"/>
  <c r="Y19" i="11"/>
  <c r="R19" i="11"/>
  <c r="F19" i="11"/>
  <c r="B150" i="6"/>
  <c r="M148" i="6"/>
  <c r="I148" i="6"/>
  <c r="AG146" i="6"/>
  <c r="R146" i="6"/>
  <c r="K146" i="6"/>
  <c r="F146" i="6"/>
  <c r="B146" i="6"/>
  <c r="AA144" i="6"/>
  <c r="K144" i="6"/>
  <c r="B144" i="6"/>
  <c r="AG142" i="6"/>
  <c r="Y142" i="6"/>
  <c r="R142" i="6"/>
  <c r="F142" i="6"/>
  <c r="B139" i="6"/>
  <c r="M137" i="6"/>
  <c r="I137" i="6"/>
  <c r="AG135" i="6"/>
  <c r="R135" i="6"/>
  <c r="K135" i="6"/>
  <c r="F135" i="6"/>
  <c r="B135" i="6"/>
  <c r="AA133" i="6"/>
  <c r="K133" i="6"/>
  <c r="B133" i="6"/>
  <c r="AG131" i="6"/>
  <c r="Y131" i="6"/>
  <c r="R131" i="6"/>
  <c r="F131" i="6"/>
  <c r="B128" i="6"/>
  <c r="M126" i="6"/>
  <c r="I126" i="6"/>
  <c r="AG124" i="6"/>
  <c r="R124" i="6"/>
  <c r="K124" i="6"/>
  <c r="F124" i="6"/>
  <c r="B124" i="6"/>
  <c r="AA122" i="6"/>
  <c r="K122" i="6"/>
  <c r="B122" i="6"/>
  <c r="AG120" i="6"/>
  <c r="Y120" i="6"/>
  <c r="R120" i="6"/>
  <c r="F120" i="6"/>
  <c r="B117" i="6"/>
  <c r="M115" i="6"/>
  <c r="I115" i="6"/>
  <c r="AG113" i="6"/>
  <c r="R113" i="6"/>
  <c r="K113" i="6"/>
  <c r="F113" i="6"/>
  <c r="B113" i="6"/>
  <c r="AA111" i="6"/>
  <c r="K111" i="6"/>
  <c r="B111" i="6"/>
  <c r="AG109" i="6"/>
  <c r="Y109" i="6"/>
  <c r="R109" i="6"/>
  <c r="F109" i="6"/>
  <c r="B103" i="6"/>
  <c r="M101" i="6"/>
  <c r="I101" i="6"/>
  <c r="B101" i="6"/>
  <c r="B97" i="6"/>
  <c r="M95" i="6"/>
  <c r="I95" i="6"/>
  <c r="AG93" i="6"/>
  <c r="N83" i="6"/>
  <c r="B77" i="6"/>
  <c r="M75" i="6"/>
  <c r="I75" i="6"/>
  <c r="B75" i="6"/>
  <c r="B71" i="6"/>
  <c r="M69" i="6"/>
  <c r="I69" i="6"/>
  <c r="N57" i="6"/>
</calcChain>
</file>

<file path=xl/comments1.xml><?xml version="1.0" encoding="utf-8"?>
<comments xmlns="http://schemas.openxmlformats.org/spreadsheetml/2006/main">
  <authors>
    <author>Иванов Роман Евгеньевич</author>
  </authors>
  <commentList>
    <comment ref="AD67" authorId="0" shapeId="0">
      <text>
        <r>
          <rPr>
            <sz val="9"/>
            <color indexed="81"/>
            <rFont val="Tahoma"/>
            <family val="2"/>
            <charset val="204"/>
          </rPr>
          <t>заполняется / не заполняется 
по усмотрению клиента</t>
        </r>
      </text>
    </comment>
    <comment ref="B10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Выберите значение</t>
        </r>
      </text>
    </comment>
    <comment ref="B120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Выберите значение</t>
        </r>
      </text>
    </comment>
    <comment ref="B131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Выберите значение</t>
        </r>
      </text>
    </comment>
    <comment ref="B142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Выберите значение</t>
        </r>
      </text>
    </comment>
  </commentList>
</comments>
</file>

<file path=xl/comments2.xml><?xml version="1.0" encoding="utf-8"?>
<comments xmlns="http://schemas.openxmlformats.org/spreadsheetml/2006/main">
  <authors>
    <author>Иванов Роман Евгеньевич</author>
  </authors>
  <commentList>
    <comment ref="B19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Выберите значение</t>
        </r>
      </text>
    </comment>
    <comment ref="B30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Выберите значение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Выберите значение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  <charset val="204"/>
          </rPr>
          <t>Выберите значение</t>
        </r>
      </text>
    </comment>
  </commentList>
</comments>
</file>

<file path=xl/sharedStrings.xml><?xml version="1.0" encoding="utf-8"?>
<sst xmlns="http://schemas.openxmlformats.org/spreadsheetml/2006/main" count="1580" uniqueCount="940">
  <si>
    <t>Первоначальная информация о Вас</t>
  </si>
  <si>
    <t>Фамилия</t>
  </si>
  <si>
    <t>Имя</t>
  </si>
  <si>
    <t>Отчество</t>
  </si>
  <si>
    <t>Изменялись ли Ф., И., О.?</t>
  </si>
  <si>
    <t>нет</t>
  </si>
  <si>
    <t>Дата рождения</t>
  </si>
  <si>
    <t>.</t>
  </si>
  <si>
    <t>Пол</t>
  </si>
  <si>
    <t>Гражданство</t>
  </si>
  <si>
    <t>иное</t>
  </si>
  <si>
    <t>Место рождения</t>
  </si>
  <si>
    <t>государство</t>
  </si>
  <si>
    <t>населенный пункт</t>
  </si>
  <si>
    <t>2.</t>
  </si>
  <si>
    <t>Данные паспорта клиента</t>
  </si>
  <si>
    <t>Номер</t>
  </si>
  <si>
    <t>Кем выдан</t>
  </si>
  <si>
    <t>Когда выдан</t>
  </si>
  <si>
    <t>3.</t>
  </si>
  <si>
    <t xml:space="preserve">Адрес Вашей регистрации </t>
  </si>
  <si>
    <t>Тип регистрации</t>
  </si>
  <si>
    <t>Адрес регистрации</t>
  </si>
  <si>
    <t>индекс</t>
  </si>
  <si>
    <t>Область (Республика, Край)</t>
  </si>
  <si>
    <t>Район</t>
  </si>
  <si>
    <t>Город</t>
  </si>
  <si>
    <t>Улица/мкр-н</t>
  </si>
  <si>
    <t>дом</t>
  </si>
  <si>
    <t>корпус</t>
  </si>
  <si>
    <t>квартира</t>
  </si>
  <si>
    <t>Дата регистрации</t>
  </si>
  <si>
    <t xml:space="preserve">4. </t>
  </si>
  <si>
    <t>Адрес Вашего фактического места жительства</t>
  </si>
  <si>
    <t>Совпадает с адресом регистрации?</t>
  </si>
  <si>
    <t>да</t>
  </si>
  <si>
    <t>Заполните далее, если фактический адрес проживания не совпадает с адресом регистрации:</t>
  </si>
  <si>
    <t>Индекс</t>
  </si>
  <si>
    <t xml:space="preserve">5. </t>
  </si>
  <si>
    <t>Ваша контактная информация</t>
  </si>
  <si>
    <t>домашний</t>
  </si>
  <si>
    <t>рабочий</t>
  </si>
  <si>
    <t>мобильный</t>
  </si>
  <si>
    <t>6.</t>
  </si>
  <si>
    <t>7.</t>
  </si>
  <si>
    <t>Данные о Вашей семье</t>
  </si>
  <si>
    <t>Семейное положение</t>
  </si>
  <si>
    <t>холост/не замужем</t>
  </si>
  <si>
    <t>женат/замужем</t>
  </si>
  <si>
    <t>разведен(-а)</t>
  </si>
  <si>
    <t>вдовец/вдова</t>
  </si>
  <si>
    <t>Количество детей</t>
  </si>
  <si>
    <t>Дата рождения детей</t>
  </si>
  <si>
    <t>Фамилия, имя, отчество супруга</t>
  </si>
  <si>
    <t>Дата рождения супруга(-и)</t>
  </si>
  <si>
    <t>Занятость супруга(-и)</t>
  </si>
  <si>
    <t>работает</t>
  </si>
  <si>
    <t>не работает</t>
  </si>
  <si>
    <t>10.</t>
  </si>
  <si>
    <t>руб.</t>
  </si>
  <si>
    <t>1.</t>
  </si>
  <si>
    <t>Автотранспорт в собственности Вашей семьи *</t>
  </si>
  <si>
    <t>Марка, модель</t>
  </si>
  <si>
    <t>Год выпуска</t>
  </si>
  <si>
    <t>Пробег</t>
  </si>
  <si>
    <t>км.</t>
  </si>
  <si>
    <t>Год приобретения</t>
  </si>
  <si>
    <t>Государственный номер</t>
  </si>
  <si>
    <t>Недвижимость в собственности Вашей семьи *</t>
  </si>
  <si>
    <t>Тип</t>
  </si>
  <si>
    <t>Текущая стоимость</t>
  </si>
  <si>
    <t xml:space="preserve">Описание </t>
  </si>
  <si>
    <t>(адрес, основные характеристики)</t>
  </si>
  <si>
    <t>Способ приобретения</t>
  </si>
  <si>
    <t>купля-продажа</t>
  </si>
  <si>
    <t>Прочее имущество в собственности семьи</t>
  </si>
  <si>
    <t xml:space="preserve">Тип </t>
  </si>
  <si>
    <t>ценные бумаги</t>
  </si>
  <si>
    <t>текущая стоимость</t>
  </si>
  <si>
    <t>срочный вклад в банке</t>
  </si>
  <si>
    <t>размер вклада</t>
  </si>
  <si>
    <t>валюта вклада</t>
  </si>
  <si>
    <t>иное ценное имущество</t>
  </si>
  <si>
    <t>Вид кредита</t>
  </si>
  <si>
    <t>Остаток задолженности, валюта</t>
  </si>
  <si>
    <t>Валюта</t>
  </si>
  <si>
    <t>Сумма погашения, валюта</t>
  </si>
  <si>
    <t>Периодичность погашения</t>
  </si>
  <si>
    <t>кредитор</t>
  </si>
  <si>
    <t>Дата заполнения заявления</t>
  </si>
  <si>
    <t>"</t>
  </si>
  <si>
    <t>г.</t>
  </si>
  <si>
    <t>подпись __________________________</t>
  </si>
  <si>
    <t xml:space="preserve">     Любые сведения, содержащиеся в Заявлении-анкете, могут быть в любое время проверены или перепроверены Банком с использованием любых источников информации. Оригинал Заявления-анкеты и копии предоставленных Банку документов будут храниться в Банке, даже если в предоставлении кредита будет отказано, либо условия предоставления кредита меня не удовлетворят, либо в иных случаях.</t>
  </si>
  <si>
    <t>Адрес электронной почты, др. контакты</t>
  </si>
  <si>
    <t>Контактное лицо для срочной связи</t>
  </si>
  <si>
    <t>Ф.И.О.</t>
  </si>
  <si>
    <t>телефон</t>
  </si>
  <si>
    <t>Брачный контракт</t>
  </si>
  <si>
    <t>Да</t>
  </si>
  <si>
    <t>Нет</t>
  </si>
  <si>
    <t>9.</t>
  </si>
  <si>
    <t>дарение/наследство</t>
  </si>
  <si>
    <t>приватизация</t>
  </si>
  <si>
    <t>Характер владения</t>
  </si>
  <si>
    <t>личная собственность</t>
  </si>
  <si>
    <t>указать размер доли</t>
  </si>
  <si>
    <t>Наличие поручительств</t>
  </si>
  <si>
    <t>есть</t>
  </si>
  <si>
    <t>за кого оформлено (Ф.И.О.)</t>
  </si>
  <si>
    <t>сумма</t>
  </si>
  <si>
    <t>дата окончания</t>
  </si>
  <si>
    <t>* если в Вашей собственности имеется более одного автомобиля, укажите сведениия о нем в п.12 (иное)</t>
  </si>
  <si>
    <t>* если в Вашей собственности имеется более двух объектов недвижимости, укажите сведениия о нем в п.12 (иное)</t>
  </si>
  <si>
    <t>Вид жилья</t>
  </si>
  <si>
    <t>аренда</t>
  </si>
  <si>
    <t>социал. найм</t>
  </si>
  <si>
    <t>собственность</t>
  </si>
  <si>
    <t>Город/Населенный пункт</t>
  </si>
  <si>
    <t>1.  </t>
  </si>
  <si>
    <r>
      <t xml:space="preserve">Телефоны </t>
    </r>
    <r>
      <rPr>
        <i/>
        <sz val="8"/>
        <rFont val="Arial Narrow"/>
        <family val="2"/>
        <charset val="204"/>
      </rPr>
      <t>(укажите не менее 2-х)</t>
    </r>
  </si>
  <si>
    <r>
      <t>Существующие кредитные обязательства Вашей семьи (</t>
    </r>
    <r>
      <rPr>
        <b/>
        <i/>
        <sz val="8"/>
        <color indexed="9"/>
        <rFont val="Arial"/>
        <family val="2"/>
        <charset val="204"/>
      </rPr>
      <t>на момент заполнения заявления-анкеты)</t>
    </r>
  </si>
  <si>
    <t>долевая/совместная  собственность</t>
  </si>
  <si>
    <t>8.</t>
  </si>
  <si>
    <t>по месту регистрации</t>
  </si>
  <si>
    <t xml:space="preserve"> </t>
  </si>
  <si>
    <t xml:space="preserve">     В целях заключения и исполнения договора и/или проверки благонадежности настоящим, я даю согласие на получение ПАО АКБ "Металлинвестбанк" информации, составляющей в соответствии с Федеральным законом от 30.12.2004 г. № 218-ФЗ "О кредитных историях" содержание моей кредитной истории, в любых бюро кредитых историй по усмотрению ПАО АКБ "Металлинвестбанк".</t>
  </si>
  <si>
    <t>Населенный пункт</t>
  </si>
  <si>
    <t xml:space="preserve">     Настоящим подтверждаю, что сведения, содержащиеся в настоящей анкете, являются достоверными и точными на дату заполнения, и обязуюсь незамедлительно уведомить Банк в случае их изменения, а также в случае возникновения любых обстоятельств, способных повлиять на выполнение мной или Банком обязательств по заключаемому договору кредита и обеспечения (при наличии).</t>
  </si>
  <si>
    <t>Иное</t>
  </si>
  <si>
    <t>Россия</t>
  </si>
  <si>
    <t>Серия</t>
  </si>
  <si>
    <r>
      <t xml:space="preserve">да </t>
    </r>
    <r>
      <rPr>
        <i/>
        <sz val="8"/>
        <rFont val="Arial Narrow"/>
        <family val="2"/>
        <charset val="204"/>
      </rPr>
      <t>(укажите прежние)</t>
    </r>
  </si>
  <si>
    <t>мужской</t>
  </si>
  <si>
    <t>женский</t>
  </si>
  <si>
    <t>постоянная</t>
  </si>
  <si>
    <t>временная</t>
  </si>
  <si>
    <t>номер</t>
  </si>
  <si>
    <t>Указать размер доли</t>
  </si>
  <si>
    <t xml:space="preserve">     Настоящим подтверждаю, что на текущую дату я не подавал заявления о признании меня банкротом, в отношении меня не осуществлялось и не осуществляется производство по делу о банкротстве гражданина (в том числе в отношении меня не введена ни одна из процедур, применяемых в деле о банкротстве гражданина).</t>
  </si>
  <si>
    <t>ИНН</t>
  </si>
  <si>
    <t>АНКЕТА КЛИЕНТА (физическое лицо)</t>
  </si>
  <si>
    <t>Информация о постоянном месте работы супруга(-и):</t>
  </si>
  <si>
    <t>Наименование организации</t>
  </si>
  <si>
    <t xml:space="preserve">Основное направление деятельности организации: </t>
  </si>
  <si>
    <t>(например, "оптовая торговля продуктами питания" или "строительство и ремонт")</t>
  </si>
  <si>
    <t>Наименование должности:</t>
  </si>
  <si>
    <t>Стаж работы</t>
  </si>
  <si>
    <t>в данной организации</t>
  </si>
  <si>
    <t>по текущей специальности</t>
  </si>
  <si>
    <t>общий трудовой стаж</t>
  </si>
  <si>
    <t xml:space="preserve"> ФЛ</t>
  </si>
  <si>
    <t>АНКЕТА КЛИЕНТА (юридическое лицо/ИП)</t>
  </si>
  <si>
    <t>Полное наименование</t>
  </si>
  <si>
    <t>ОКВЭД</t>
  </si>
  <si>
    <t>Общая информация</t>
  </si>
  <si>
    <t>Адрес местонахождения (регистрации)</t>
  </si>
  <si>
    <t>Сфера деятельности (подробно)</t>
  </si>
  <si>
    <t>Основные товары/услуги (подробно)</t>
  </si>
  <si>
    <t>Количество сотрудников</t>
  </si>
  <si>
    <t>ОГРН</t>
  </si>
  <si>
    <t>Сведения об открытых банковских счетах (указать счета во всех банках)</t>
  </si>
  <si>
    <t>Наименование банка</t>
  </si>
  <si>
    <t>Вид счета</t>
  </si>
  <si>
    <t>Номер счета</t>
  </si>
  <si>
    <t>Наличие лицензий</t>
  </si>
  <si>
    <t>Сведения о руководителях</t>
  </si>
  <si>
    <t>Руководитель</t>
  </si>
  <si>
    <t>Контактный телефон</t>
  </si>
  <si>
    <r>
      <t>Фактический опыт работы в этой</t>
    </r>
    <r>
      <rPr>
        <sz val="6"/>
        <rFont val="Arial"/>
        <family val="2"/>
        <charset val="204"/>
      </rPr>
      <t xml:space="preserve"> </t>
    </r>
    <r>
      <rPr>
        <sz val="8"/>
        <rFont val="Arial"/>
        <family val="2"/>
        <charset val="204"/>
      </rPr>
      <t>сфере</t>
    </r>
  </si>
  <si>
    <t>E-mail</t>
  </si>
  <si>
    <t>Адрес фактического места жительства совпадает с адресом регистрации</t>
  </si>
  <si>
    <t>(укажите прежние)</t>
  </si>
  <si>
    <t>Главный бухгалтер</t>
  </si>
  <si>
    <t>5.</t>
  </si>
  <si>
    <t>Перечень компаний имеющих любую экономическую и юридическую связь с Заемщиком</t>
  </si>
  <si>
    <t xml:space="preserve">Наименование </t>
  </si>
  <si>
    <t>Сведения о местонахождении организации</t>
  </si>
  <si>
    <t>Дополнительные сведения</t>
  </si>
  <si>
    <t>М.П.</t>
  </si>
  <si>
    <t>подпись</t>
  </si>
  <si>
    <t>указать прочее</t>
  </si>
  <si>
    <t>/</t>
  </si>
  <si>
    <t>расшифровка подписи</t>
  </si>
  <si>
    <t>Площадь</t>
  </si>
  <si>
    <t>кв. м.</t>
  </si>
  <si>
    <t>Адрес / Арендодатель</t>
  </si>
  <si>
    <t>Право собственности</t>
  </si>
  <si>
    <t>Тип помещения</t>
  </si>
  <si>
    <t>срок действия договора аренды</t>
  </si>
  <si>
    <t>ПРИЛОЖЕНИЕ К АНКЕТЕ КЛИЕНТА (юридическое лицо/ИП)</t>
  </si>
  <si>
    <t>4.</t>
  </si>
  <si>
    <t>если &gt;5 счетов, заполняется приложение к Анкете ЮЛ</t>
  </si>
  <si>
    <t>если &gt;4 компаний заполняется приложение к Анкете ЮЛ</t>
  </si>
  <si>
    <t>если &gt;4 адресов заполняется приложение к Анкете ЮЛ</t>
  </si>
  <si>
    <t>если &gt;4 учредителей заполняется приложение к Анкете ЮЛ</t>
  </si>
  <si>
    <t>Телефон</t>
  </si>
  <si>
    <t>Состав учредителей (участников) / акционеров</t>
  </si>
  <si>
    <t>Паспорт гражданина РФ</t>
  </si>
  <si>
    <t xml:space="preserve">Автономная область                                </t>
  </si>
  <si>
    <t xml:space="preserve">Автономный округ                                  </t>
  </si>
  <si>
    <t xml:space="preserve">Город                                             </t>
  </si>
  <si>
    <t xml:space="preserve">Город федерального значения                       </t>
  </si>
  <si>
    <t xml:space="preserve">Край                                              </t>
  </si>
  <si>
    <t xml:space="preserve">Область                                           </t>
  </si>
  <si>
    <t xml:space="preserve">Округ                                             </t>
  </si>
  <si>
    <t xml:space="preserve">Республика                                        </t>
  </si>
  <si>
    <t xml:space="preserve">Чувашия                                           </t>
  </si>
  <si>
    <t xml:space="preserve">а.обл.    </t>
  </si>
  <si>
    <t xml:space="preserve">а.окр.    </t>
  </si>
  <si>
    <t xml:space="preserve">г         </t>
  </si>
  <si>
    <t xml:space="preserve">г.ф.з.    </t>
  </si>
  <si>
    <t xml:space="preserve">край      </t>
  </si>
  <si>
    <t xml:space="preserve">обл       </t>
  </si>
  <si>
    <t xml:space="preserve">округ     </t>
  </si>
  <si>
    <t xml:space="preserve">Респ      </t>
  </si>
  <si>
    <t xml:space="preserve">Чувашия   </t>
  </si>
  <si>
    <t xml:space="preserve">Внутригородская территория                        </t>
  </si>
  <si>
    <t>вн.тер. г.</t>
  </si>
  <si>
    <t xml:space="preserve">Городской округ                                   </t>
  </si>
  <si>
    <t xml:space="preserve">г.о.      </t>
  </si>
  <si>
    <t xml:space="preserve">Муниципальный округ                               </t>
  </si>
  <si>
    <t xml:space="preserve">м.о.      </t>
  </si>
  <si>
    <t xml:space="preserve">Муниципальный район                               </t>
  </si>
  <si>
    <t xml:space="preserve">м.р-н     </t>
  </si>
  <si>
    <t xml:space="preserve">Поселение                                         </t>
  </si>
  <si>
    <t xml:space="preserve">п         </t>
  </si>
  <si>
    <t xml:space="preserve">Район                                             </t>
  </si>
  <si>
    <t xml:space="preserve">р-н       </t>
  </si>
  <si>
    <t xml:space="preserve">Территория                                        </t>
  </si>
  <si>
    <t xml:space="preserve">тер       </t>
  </si>
  <si>
    <t xml:space="preserve">Улус                                              </t>
  </si>
  <si>
    <t xml:space="preserve">у         </t>
  </si>
  <si>
    <t xml:space="preserve">Волость                                           </t>
  </si>
  <si>
    <t xml:space="preserve">волость   </t>
  </si>
  <si>
    <t xml:space="preserve">Дачный поселок                                    </t>
  </si>
  <si>
    <t xml:space="preserve">дп        </t>
  </si>
  <si>
    <t xml:space="preserve">Курортный поселок                                 </t>
  </si>
  <si>
    <t xml:space="preserve">кп        </t>
  </si>
  <si>
    <t xml:space="preserve">Массив                                            </t>
  </si>
  <si>
    <t xml:space="preserve">массив    </t>
  </si>
  <si>
    <t xml:space="preserve">Поселок                                           </t>
  </si>
  <si>
    <t xml:space="preserve">Поселок городского типа                           </t>
  </si>
  <si>
    <t xml:space="preserve">пгт       </t>
  </si>
  <si>
    <t xml:space="preserve">Почтовое отделение                                </t>
  </si>
  <si>
    <t xml:space="preserve">п/о       </t>
  </si>
  <si>
    <t xml:space="preserve">Рабочий поселок                                   </t>
  </si>
  <si>
    <t xml:space="preserve">рп        </t>
  </si>
  <si>
    <t xml:space="preserve">Село                                              </t>
  </si>
  <si>
    <t xml:space="preserve">с         </t>
  </si>
  <si>
    <t xml:space="preserve">Сельская администрация                            </t>
  </si>
  <si>
    <t xml:space="preserve">с/а       </t>
  </si>
  <si>
    <t xml:space="preserve">Сельский округ                                    </t>
  </si>
  <si>
    <t xml:space="preserve">с/о       </t>
  </si>
  <si>
    <t xml:space="preserve">Сельское муницип.образование                      </t>
  </si>
  <si>
    <t xml:space="preserve">с/мо      </t>
  </si>
  <si>
    <t xml:space="preserve">Сельское поселение                                </t>
  </si>
  <si>
    <t xml:space="preserve">с/п       </t>
  </si>
  <si>
    <t xml:space="preserve">Сельсовет                                         </t>
  </si>
  <si>
    <t xml:space="preserve">с/с       </t>
  </si>
  <si>
    <t xml:space="preserve">Аал                                               </t>
  </si>
  <si>
    <t xml:space="preserve">аал       </t>
  </si>
  <si>
    <t xml:space="preserve">Автодорога                                        </t>
  </si>
  <si>
    <t>автодорога</t>
  </si>
  <si>
    <t xml:space="preserve">Арбан                                             </t>
  </si>
  <si>
    <t xml:space="preserve">арбан     </t>
  </si>
  <si>
    <t xml:space="preserve">Аул                                               </t>
  </si>
  <si>
    <t xml:space="preserve">аул       </t>
  </si>
  <si>
    <t xml:space="preserve">Выселки(ок)                                       </t>
  </si>
  <si>
    <t xml:space="preserve">высел     </t>
  </si>
  <si>
    <t xml:space="preserve">Городок                                           </t>
  </si>
  <si>
    <t xml:space="preserve">г-к       </t>
  </si>
  <si>
    <t xml:space="preserve">Городской поселок                                 </t>
  </si>
  <si>
    <t xml:space="preserve">гп        </t>
  </si>
  <si>
    <t xml:space="preserve">дп.       </t>
  </si>
  <si>
    <t xml:space="preserve">Деревня                                           </t>
  </si>
  <si>
    <t xml:space="preserve">д         </t>
  </si>
  <si>
    <t xml:space="preserve">ж/д останов. (обгонный) пункт                     </t>
  </si>
  <si>
    <t xml:space="preserve">ж/д_оп    </t>
  </si>
  <si>
    <t xml:space="preserve">Железнодорожная будка                             </t>
  </si>
  <si>
    <t xml:space="preserve">ж/д б-ка  </t>
  </si>
  <si>
    <t xml:space="preserve">Железнодорожная ветка                             </t>
  </si>
  <si>
    <t xml:space="preserve">ж/д в-ка  </t>
  </si>
  <si>
    <t xml:space="preserve">Железнодорожная казарма                           </t>
  </si>
  <si>
    <t xml:space="preserve">ж/д к-ма  </t>
  </si>
  <si>
    <t xml:space="preserve">Железнодорожная платформа                         </t>
  </si>
  <si>
    <t xml:space="preserve">ж/д пл-ма </t>
  </si>
  <si>
    <t xml:space="preserve">Железнодорожная площадка                          </t>
  </si>
  <si>
    <t xml:space="preserve">ж/д пл-ка </t>
  </si>
  <si>
    <t xml:space="preserve">Железнодорожная станция                           </t>
  </si>
  <si>
    <t xml:space="preserve">ж/д_ст    </t>
  </si>
  <si>
    <t xml:space="preserve">Железнодорожный блокпост                          </t>
  </si>
  <si>
    <t xml:space="preserve">ж/д бл-ст </t>
  </si>
  <si>
    <t xml:space="preserve">Железнодорожный комбинат                          </t>
  </si>
  <si>
    <t xml:space="preserve">ж/д к-т   </t>
  </si>
  <si>
    <t xml:space="preserve">Железнодорожный остановочный пункт                </t>
  </si>
  <si>
    <t xml:space="preserve">ж/д о.п.  </t>
  </si>
  <si>
    <t xml:space="preserve">Железнодорожный пост                              </t>
  </si>
  <si>
    <t xml:space="preserve">ж/д_пост  </t>
  </si>
  <si>
    <t xml:space="preserve">Железнодорожный путевой пост                      </t>
  </si>
  <si>
    <t xml:space="preserve">ж/д п.п.  </t>
  </si>
  <si>
    <t xml:space="preserve">Железнодорожный разъезд                           </t>
  </si>
  <si>
    <t xml:space="preserve">ж/д_рзд   </t>
  </si>
  <si>
    <t xml:space="preserve">Жилая зона                                        </t>
  </si>
  <si>
    <t xml:space="preserve">жилзона   </t>
  </si>
  <si>
    <t xml:space="preserve">Жилой район                                       </t>
  </si>
  <si>
    <t xml:space="preserve">жилрайон  </t>
  </si>
  <si>
    <t xml:space="preserve">Заимка                                            </t>
  </si>
  <si>
    <t xml:space="preserve">заимка    </t>
  </si>
  <si>
    <t xml:space="preserve">Зимовье                                           </t>
  </si>
  <si>
    <t xml:space="preserve">зим.      </t>
  </si>
  <si>
    <t xml:space="preserve">Казарма                                           </t>
  </si>
  <si>
    <t xml:space="preserve">казарма   </t>
  </si>
  <si>
    <t xml:space="preserve">Квартал                                           </t>
  </si>
  <si>
    <t xml:space="preserve">кв-л      </t>
  </si>
  <si>
    <t xml:space="preserve">Кишлак                                            </t>
  </si>
  <si>
    <t xml:space="preserve">киш.      </t>
  </si>
  <si>
    <t xml:space="preserve">Кордон                                            </t>
  </si>
  <si>
    <t xml:space="preserve">кордон    </t>
  </si>
  <si>
    <t xml:space="preserve">Леспромхоз                                        </t>
  </si>
  <si>
    <t xml:space="preserve">лпх       </t>
  </si>
  <si>
    <t xml:space="preserve">Местечко                                          </t>
  </si>
  <si>
    <t xml:space="preserve">м         </t>
  </si>
  <si>
    <t xml:space="preserve">Микрорайон                                        </t>
  </si>
  <si>
    <t xml:space="preserve">мкр       </t>
  </si>
  <si>
    <t xml:space="preserve">Населенный пункт                                  </t>
  </si>
  <si>
    <t xml:space="preserve">нп        </t>
  </si>
  <si>
    <t xml:space="preserve">Остров                                            </t>
  </si>
  <si>
    <t xml:space="preserve">остров    </t>
  </si>
  <si>
    <t xml:space="preserve">Планировочный район                               </t>
  </si>
  <si>
    <t xml:space="preserve">пл.р-н    </t>
  </si>
  <si>
    <t xml:space="preserve">Погост                                            </t>
  </si>
  <si>
    <t xml:space="preserve">погост    </t>
  </si>
  <si>
    <t xml:space="preserve">Поселок и(при) станция(и)                         </t>
  </si>
  <si>
    <t xml:space="preserve">п/ст      </t>
  </si>
  <si>
    <t xml:space="preserve">Поселок при железнодорожной станции               </t>
  </si>
  <si>
    <t>п. ж/д ст.</t>
  </si>
  <si>
    <t xml:space="preserve">Поселок при станции (поселок станции)             </t>
  </si>
  <si>
    <t xml:space="preserve">п. ст.    </t>
  </si>
  <si>
    <t xml:space="preserve">Поселок разъезда                                  </t>
  </si>
  <si>
    <t xml:space="preserve">пос.рзд   </t>
  </si>
  <si>
    <t xml:space="preserve">Починок                                           </t>
  </si>
  <si>
    <t xml:space="preserve">починок   </t>
  </si>
  <si>
    <t xml:space="preserve">Промышленная зона                                 </t>
  </si>
  <si>
    <t xml:space="preserve">промзона  </t>
  </si>
  <si>
    <t xml:space="preserve">Разъезд                                           </t>
  </si>
  <si>
    <t xml:space="preserve">рзд       </t>
  </si>
  <si>
    <t xml:space="preserve">Садовое неком-е товарищество                      </t>
  </si>
  <si>
    <t xml:space="preserve">снт       </t>
  </si>
  <si>
    <t xml:space="preserve">Сельский поселок                                  </t>
  </si>
  <si>
    <t xml:space="preserve">сп        </t>
  </si>
  <si>
    <t xml:space="preserve">Слобода                                           </t>
  </si>
  <si>
    <t xml:space="preserve">сл        </t>
  </si>
  <si>
    <t xml:space="preserve">Станица                                           </t>
  </si>
  <si>
    <t xml:space="preserve">ст-ца     </t>
  </si>
  <si>
    <t xml:space="preserve">Станция                                           </t>
  </si>
  <si>
    <t xml:space="preserve">ст        </t>
  </si>
  <si>
    <t xml:space="preserve">Хутор                                             </t>
  </si>
  <si>
    <t xml:space="preserve">х         </t>
  </si>
  <si>
    <t xml:space="preserve">Абонентский ящик                                  </t>
  </si>
  <si>
    <t xml:space="preserve">а/я       </t>
  </si>
  <si>
    <t xml:space="preserve">Аллея                                             </t>
  </si>
  <si>
    <t xml:space="preserve">ал.       </t>
  </si>
  <si>
    <t xml:space="preserve">Балка                                             </t>
  </si>
  <si>
    <t xml:space="preserve">балка     </t>
  </si>
  <si>
    <t xml:space="preserve">Берег                                             </t>
  </si>
  <si>
    <t xml:space="preserve">берег     </t>
  </si>
  <si>
    <t xml:space="preserve">Бугор                                             </t>
  </si>
  <si>
    <t xml:space="preserve">бугор     </t>
  </si>
  <si>
    <t xml:space="preserve">Бульвар                                           </t>
  </si>
  <si>
    <t xml:space="preserve">б-р       </t>
  </si>
  <si>
    <t xml:space="preserve">Вал                                               </t>
  </si>
  <si>
    <t xml:space="preserve">вал       </t>
  </si>
  <si>
    <t xml:space="preserve">Взвоз                                             </t>
  </si>
  <si>
    <t xml:space="preserve">взв.      </t>
  </si>
  <si>
    <t xml:space="preserve">Въезд                                             </t>
  </si>
  <si>
    <t xml:space="preserve">въезд     </t>
  </si>
  <si>
    <t xml:space="preserve">Гаражно-строительный кооп.                        </t>
  </si>
  <si>
    <t xml:space="preserve">гск       </t>
  </si>
  <si>
    <t xml:space="preserve">Дачное неком-е партнерство                        </t>
  </si>
  <si>
    <t xml:space="preserve">днп       </t>
  </si>
  <si>
    <t xml:space="preserve">Дорога                                            </t>
  </si>
  <si>
    <t xml:space="preserve">дор       </t>
  </si>
  <si>
    <t xml:space="preserve">Животноводческая точка                            </t>
  </si>
  <si>
    <t xml:space="preserve">жт        </t>
  </si>
  <si>
    <t xml:space="preserve">Заезд                                             </t>
  </si>
  <si>
    <t xml:space="preserve">заезд     </t>
  </si>
  <si>
    <t xml:space="preserve">Зона                                              </t>
  </si>
  <si>
    <t xml:space="preserve">зона      </t>
  </si>
  <si>
    <t xml:space="preserve">Километр                                          </t>
  </si>
  <si>
    <t xml:space="preserve">км        </t>
  </si>
  <si>
    <t xml:space="preserve">Кольцо                                            </t>
  </si>
  <si>
    <t xml:space="preserve">к-цо      </t>
  </si>
  <si>
    <t xml:space="preserve">Коса                                              </t>
  </si>
  <si>
    <t xml:space="preserve">коса      </t>
  </si>
  <si>
    <t xml:space="preserve">Линия                                             </t>
  </si>
  <si>
    <t xml:space="preserve">линия     </t>
  </si>
  <si>
    <t xml:space="preserve">Магистраль                                        </t>
  </si>
  <si>
    <t xml:space="preserve">мгстр.    </t>
  </si>
  <si>
    <t xml:space="preserve">Маяк                                              </t>
  </si>
  <si>
    <t xml:space="preserve">маяк      </t>
  </si>
  <si>
    <t xml:space="preserve">Местность                                         </t>
  </si>
  <si>
    <t xml:space="preserve">местность </t>
  </si>
  <si>
    <t xml:space="preserve">Мост                                              </t>
  </si>
  <si>
    <t xml:space="preserve">мост      </t>
  </si>
  <si>
    <t xml:space="preserve">Набережная                                        </t>
  </si>
  <si>
    <t xml:space="preserve">наб       </t>
  </si>
  <si>
    <t xml:space="preserve">Некоммерческое партнерство                        </t>
  </si>
  <si>
    <t xml:space="preserve">н/п       </t>
  </si>
  <si>
    <t xml:space="preserve">Парк                                              </t>
  </si>
  <si>
    <t xml:space="preserve">парк      </t>
  </si>
  <si>
    <t xml:space="preserve">Переезд                                           </t>
  </si>
  <si>
    <t xml:space="preserve">пер-д     </t>
  </si>
  <si>
    <t xml:space="preserve">Переулок                                          </t>
  </si>
  <si>
    <t xml:space="preserve">пер       </t>
  </si>
  <si>
    <t xml:space="preserve">Платформа                                         </t>
  </si>
  <si>
    <t xml:space="preserve">платф     </t>
  </si>
  <si>
    <t xml:space="preserve">Площадка                                          </t>
  </si>
  <si>
    <t xml:space="preserve">пл-ка     </t>
  </si>
  <si>
    <t xml:space="preserve">Площадь                                           </t>
  </si>
  <si>
    <t xml:space="preserve">пл        </t>
  </si>
  <si>
    <t xml:space="preserve">Полустанок                                        </t>
  </si>
  <si>
    <t>полустанок</t>
  </si>
  <si>
    <t xml:space="preserve">Проезд                                            </t>
  </si>
  <si>
    <t xml:space="preserve">пр-д      </t>
  </si>
  <si>
    <t xml:space="preserve">Промзона                                          </t>
  </si>
  <si>
    <t xml:space="preserve">Просек                                            </t>
  </si>
  <si>
    <t xml:space="preserve">пр-к      </t>
  </si>
  <si>
    <t xml:space="preserve">Просека                                           </t>
  </si>
  <si>
    <t xml:space="preserve">пр-ка     </t>
  </si>
  <si>
    <t xml:space="preserve">Проселок                                          </t>
  </si>
  <si>
    <t xml:space="preserve">пр-лок    </t>
  </si>
  <si>
    <t xml:space="preserve">Проспект                                          </t>
  </si>
  <si>
    <t xml:space="preserve">пр-кт     </t>
  </si>
  <si>
    <t xml:space="preserve">Проулок                                           </t>
  </si>
  <si>
    <t xml:space="preserve">проул.    </t>
  </si>
  <si>
    <t xml:space="preserve">рзд.      </t>
  </si>
  <si>
    <t xml:space="preserve">Ряд(ы)                                            </t>
  </si>
  <si>
    <t xml:space="preserve">ряд       </t>
  </si>
  <si>
    <t xml:space="preserve">Ряды                                              </t>
  </si>
  <si>
    <t xml:space="preserve">ряды      </t>
  </si>
  <si>
    <t xml:space="preserve">Сад                                               </t>
  </si>
  <si>
    <t xml:space="preserve">сад       </t>
  </si>
  <si>
    <t xml:space="preserve">Садовое товарищество                              </t>
  </si>
  <si>
    <t xml:space="preserve">с/т       </t>
  </si>
  <si>
    <t xml:space="preserve">Сквер                                             </t>
  </si>
  <si>
    <t xml:space="preserve">с-р       </t>
  </si>
  <si>
    <t xml:space="preserve">Спуск                                             </t>
  </si>
  <si>
    <t xml:space="preserve">с-к       </t>
  </si>
  <si>
    <t xml:space="preserve">Строение                                          </t>
  </si>
  <si>
    <t xml:space="preserve">стр       </t>
  </si>
  <si>
    <t xml:space="preserve">Съезд                                             </t>
  </si>
  <si>
    <t xml:space="preserve">сзд.      </t>
  </si>
  <si>
    <t xml:space="preserve">Территория ДНТ                                    </t>
  </si>
  <si>
    <t xml:space="preserve">тер. ДНТ  </t>
  </si>
  <si>
    <t xml:space="preserve">Территория СНТ                                    </t>
  </si>
  <si>
    <t xml:space="preserve">тер. СНТ  </t>
  </si>
  <si>
    <t xml:space="preserve">Тракт                                             </t>
  </si>
  <si>
    <t xml:space="preserve">тракт     </t>
  </si>
  <si>
    <t xml:space="preserve">Тупик                                             </t>
  </si>
  <si>
    <t xml:space="preserve">туп       </t>
  </si>
  <si>
    <t xml:space="preserve">Улица                                             </t>
  </si>
  <si>
    <t xml:space="preserve">ул        </t>
  </si>
  <si>
    <t xml:space="preserve">Участок                                           </t>
  </si>
  <si>
    <t xml:space="preserve">уч-к      </t>
  </si>
  <si>
    <t xml:space="preserve">Ферма                                             </t>
  </si>
  <si>
    <t xml:space="preserve">ферма     </t>
  </si>
  <si>
    <t xml:space="preserve">Фермерское хозяйство                              </t>
  </si>
  <si>
    <t xml:space="preserve">ф/х       </t>
  </si>
  <si>
    <t xml:space="preserve">Шоссе                                             </t>
  </si>
  <si>
    <t xml:space="preserve">ш         </t>
  </si>
  <si>
    <t xml:space="preserve">Машино-место                                      </t>
  </si>
  <si>
    <t xml:space="preserve">м/м       </t>
  </si>
  <si>
    <t xml:space="preserve">внутригородской район                             </t>
  </si>
  <si>
    <t xml:space="preserve">вн.р-н    </t>
  </si>
  <si>
    <t xml:space="preserve">городское поселение                               </t>
  </si>
  <si>
    <t xml:space="preserve">г.п.      </t>
  </si>
  <si>
    <t xml:space="preserve">межселенная территория                            </t>
  </si>
  <si>
    <t>межсел.тер</t>
  </si>
  <si>
    <t xml:space="preserve">сельское поселение                                </t>
  </si>
  <si>
    <t xml:space="preserve">с.п.      </t>
  </si>
  <si>
    <t xml:space="preserve">б-г       </t>
  </si>
  <si>
    <t xml:space="preserve">взд.      </t>
  </si>
  <si>
    <t xml:space="preserve">д.        </t>
  </si>
  <si>
    <t xml:space="preserve">дор.      </t>
  </si>
  <si>
    <t xml:space="preserve">ж/д ст.   </t>
  </si>
  <si>
    <t xml:space="preserve">ж/д рзд.  </t>
  </si>
  <si>
    <t xml:space="preserve">ж/р       </t>
  </si>
  <si>
    <t xml:space="preserve">Зона (массив)                                     </t>
  </si>
  <si>
    <t xml:space="preserve">м-ко      </t>
  </si>
  <si>
    <t xml:space="preserve">Месторождение                                     </t>
  </si>
  <si>
    <t>месторожд.</t>
  </si>
  <si>
    <t xml:space="preserve">мкр.      </t>
  </si>
  <si>
    <t xml:space="preserve">ост-в     </t>
  </si>
  <si>
    <t xml:space="preserve">Порт                                              </t>
  </si>
  <si>
    <t xml:space="preserve">порт      </t>
  </si>
  <si>
    <t xml:space="preserve">п.        </t>
  </si>
  <si>
    <t xml:space="preserve">п-к       </t>
  </si>
  <si>
    <t xml:space="preserve">Промышленный район                                </t>
  </si>
  <si>
    <t xml:space="preserve">п/р       </t>
  </si>
  <si>
    <t xml:space="preserve">с.        </t>
  </si>
  <si>
    <t xml:space="preserve">сл.       </t>
  </si>
  <si>
    <t xml:space="preserve">ст.       </t>
  </si>
  <si>
    <t xml:space="preserve">тер.      </t>
  </si>
  <si>
    <t xml:space="preserve">Территория ГСК                                    </t>
  </si>
  <si>
    <t xml:space="preserve">тер. ГСК  </t>
  </si>
  <si>
    <t xml:space="preserve">Территория ДНО                                    </t>
  </si>
  <si>
    <t xml:space="preserve">тер. ДНО  </t>
  </si>
  <si>
    <t xml:space="preserve">Территория ДНП                                    </t>
  </si>
  <si>
    <t xml:space="preserve">тер. ДНП  </t>
  </si>
  <si>
    <t xml:space="preserve">Территория ДПК                                    </t>
  </si>
  <si>
    <t xml:space="preserve">тер. ДПК  </t>
  </si>
  <si>
    <t xml:space="preserve">Территория ОНО                                    </t>
  </si>
  <si>
    <t xml:space="preserve">тер. ОНО  </t>
  </si>
  <si>
    <t xml:space="preserve">Территория ОНП                                    </t>
  </si>
  <si>
    <t xml:space="preserve">тер. ОНП  </t>
  </si>
  <si>
    <t xml:space="preserve">Территория ОНТ                                    </t>
  </si>
  <si>
    <t xml:space="preserve">тер. ОНТ  </t>
  </si>
  <si>
    <t xml:space="preserve">Территория ОПК                                    </t>
  </si>
  <si>
    <t xml:space="preserve">тер. ОПК  </t>
  </si>
  <si>
    <t xml:space="preserve">Территория ПК                                     </t>
  </si>
  <si>
    <t xml:space="preserve">тер. ПК   </t>
  </si>
  <si>
    <t xml:space="preserve">Территория СНО                                    </t>
  </si>
  <si>
    <t xml:space="preserve">тер. СНО  </t>
  </si>
  <si>
    <t xml:space="preserve">Территория СНП                                    </t>
  </si>
  <si>
    <t xml:space="preserve">тер. СНП  </t>
  </si>
  <si>
    <t xml:space="preserve">Территория СОСН                                   </t>
  </si>
  <si>
    <t xml:space="preserve">тер.СОСН  </t>
  </si>
  <si>
    <t xml:space="preserve">Территория СПК                                    </t>
  </si>
  <si>
    <t xml:space="preserve">тер. СПК  </t>
  </si>
  <si>
    <t xml:space="preserve">Территория ТСЖ                                    </t>
  </si>
  <si>
    <t xml:space="preserve">тер. ТСЖ  </t>
  </si>
  <si>
    <t xml:space="preserve">Территория ТСН                                    </t>
  </si>
  <si>
    <t xml:space="preserve">тер. ТСН  </t>
  </si>
  <si>
    <t xml:space="preserve">Территория ФХ                                     </t>
  </si>
  <si>
    <t xml:space="preserve">тер.ф.х.  </t>
  </si>
  <si>
    <t xml:space="preserve">Усадьба                                           </t>
  </si>
  <si>
    <t xml:space="preserve">ус.       </t>
  </si>
  <si>
    <t xml:space="preserve">х.        </t>
  </si>
  <si>
    <t xml:space="preserve">Юрты                                              </t>
  </si>
  <si>
    <t xml:space="preserve">ю.        </t>
  </si>
  <si>
    <t xml:space="preserve">Земельный участок                                 </t>
  </si>
  <si>
    <t xml:space="preserve">з/у       </t>
  </si>
  <si>
    <t xml:space="preserve">Гаражно-строит-ный кооператив                     </t>
  </si>
  <si>
    <t>Адыгея</t>
  </si>
  <si>
    <t>Респ</t>
  </si>
  <si>
    <t>Башкортостан</t>
  </si>
  <si>
    <t>Бурятия</t>
  </si>
  <si>
    <t>Алтай</t>
  </si>
  <si>
    <t>Дагестан</t>
  </si>
  <si>
    <t>Ингушетия</t>
  </si>
  <si>
    <t>Кабардино-Балкарская</t>
  </si>
  <si>
    <t>Калмыкия</t>
  </si>
  <si>
    <t>Карачаево-Черкесская</t>
  </si>
  <si>
    <t>Карелия</t>
  </si>
  <si>
    <t>Коми</t>
  </si>
  <si>
    <t>Марий Эл</t>
  </si>
  <si>
    <t>Мордовия</t>
  </si>
  <si>
    <t>Саха/Якутия</t>
  </si>
  <si>
    <t>Северная Осетия-Алания</t>
  </si>
  <si>
    <t>Татарстан</t>
  </si>
  <si>
    <t>Тыва</t>
  </si>
  <si>
    <t>Удмуртская</t>
  </si>
  <si>
    <t>Хакасия</t>
  </si>
  <si>
    <t>Чеченская</t>
  </si>
  <si>
    <t>Чувашская Республика - Чувашия</t>
  </si>
  <si>
    <t>Чувашия</t>
  </si>
  <si>
    <t>Алтайский</t>
  </si>
  <si>
    <t>край</t>
  </si>
  <si>
    <t>Краснодарский</t>
  </si>
  <si>
    <t>Красноярский</t>
  </si>
  <si>
    <t>Приморский</t>
  </si>
  <si>
    <t>Ставропольский</t>
  </si>
  <si>
    <t>Хабаровский</t>
  </si>
  <si>
    <t>Амурская</t>
  </si>
  <si>
    <t>обл</t>
  </si>
  <si>
    <t>Архангельская</t>
  </si>
  <si>
    <t>Астраханская</t>
  </si>
  <si>
    <t>Белгородская</t>
  </si>
  <si>
    <t>Брянская</t>
  </si>
  <si>
    <t>Владимирская</t>
  </si>
  <si>
    <t>Волгоградская</t>
  </si>
  <si>
    <t>Вологодская</t>
  </si>
  <si>
    <t>Воронежская</t>
  </si>
  <si>
    <t>Ивановская</t>
  </si>
  <si>
    <t>Иркутская</t>
  </si>
  <si>
    <t>Калининградская</t>
  </si>
  <si>
    <t>Калужская</t>
  </si>
  <si>
    <t>Камчатский</t>
  </si>
  <si>
    <t>Кемеровская область-Кузбасс</t>
  </si>
  <si>
    <t>Кировская</t>
  </si>
  <si>
    <t>Костромская</t>
  </si>
  <si>
    <t>Курганская</t>
  </si>
  <si>
    <t>Курская</t>
  </si>
  <si>
    <t>Ленинградская</t>
  </si>
  <si>
    <t>Липецкая</t>
  </si>
  <si>
    <t>Магаданская</t>
  </si>
  <si>
    <t>Московская</t>
  </si>
  <si>
    <t>Мурманская</t>
  </si>
  <si>
    <t>Нижегородская</t>
  </si>
  <si>
    <t>Новгородская</t>
  </si>
  <si>
    <t>Новосибирская</t>
  </si>
  <si>
    <t>Омская</t>
  </si>
  <si>
    <t>Оренбургская</t>
  </si>
  <si>
    <t>Орловская</t>
  </si>
  <si>
    <t>Пензенская</t>
  </si>
  <si>
    <t>Пермский</t>
  </si>
  <si>
    <t>Псковская</t>
  </si>
  <si>
    <t>Ростовская</t>
  </si>
  <si>
    <t>Рязанская</t>
  </si>
  <si>
    <t>Самарская</t>
  </si>
  <si>
    <t>Саратовская</t>
  </si>
  <si>
    <t>Сахалинская</t>
  </si>
  <si>
    <t>Свердловская</t>
  </si>
  <si>
    <t>Смоленская</t>
  </si>
  <si>
    <t>Тамбовская</t>
  </si>
  <si>
    <t>Тверская</t>
  </si>
  <si>
    <t>Томская</t>
  </si>
  <si>
    <t>Тульская</t>
  </si>
  <si>
    <t>Тюменская</t>
  </si>
  <si>
    <t>Ульяновская</t>
  </si>
  <si>
    <t>Челябинская</t>
  </si>
  <si>
    <t>Забайкальский</t>
  </si>
  <si>
    <t>Ярославская</t>
  </si>
  <si>
    <t>Москва</t>
  </si>
  <si>
    <t>г</t>
  </si>
  <si>
    <t>Санкт-Петербург</t>
  </si>
  <si>
    <t>Еврейская</t>
  </si>
  <si>
    <t>Аобл</t>
  </si>
  <si>
    <t>Ненецкий</t>
  </si>
  <si>
    <t>АО</t>
  </si>
  <si>
    <t>Ханты-Мансийский Автономный округ - Югра</t>
  </si>
  <si>
    <t>Чукотский</t>
  </si>
  <si>
    <t>Ямало-Ненецкий</t>
  </si>
  <si>
    <t>Крым</t>
  </si>
  <si>
    <t>Севастополь</t>
  </si>
  <si>
    <t>Байконур</t>
  </si>
  <si>
    <t xml:space="preserve">Аобл      </t>
  </si>
  <si>
    <t xml:space="preserve">АО        </t>
  </si>
  <si>
    <t xml:space="preserve">г.        </t>
  </si>
  <si>
    <t xml:space="preserve">обл.      </t>
  </si>
  <si>
    <t xml:space="preserve">респ.     </t>
  </si>
  <si>
    <t xml:space="preserve">пос.      </t>
  </si>
  <si>
    <t xml:space="preserve">у.        </t>
  </si>
  <si>
    <t xml:space="preserve">пгт.      </t>
  </si>
  <si>
    <t xml:space="preserve">ж/д_будка </t>
  </si>
  <si>
    <t>ж/д_казарм</t>
  </si>
  <si>
    <t xml:space="preserve">ж/д_платф </t>
  </si>
  <si>
    <t xml:space="preserve">нп.       </t>
  </si>
  <si>
    <t xml:space="preserve">сп.       </t>
  </si>
  <si>
    <t xml:space="preserve">аллея     </t>
  </si>
  <si>
    <t xml:space="preserve">ззд.      </t>
  </si>
  <si>
    <t xml:space="preserve">кольцо    </t>
  </si>
  <si>
    <t xml:space="preserve">лн.       </t>
  </si>
  <si>
    <t xml:space="preserve">наб.      </t>
  </si>
  <si>
    <t xml:space="preserve">переезд   </t>
  </si>
  <si>
    <t xml:space="preserve">пер.      </t>
  </si>
  <si>
    <t xml:space="preserve">проезд    </t>
  </si>
  <si>
    <t xml:space="preserve">просек    </t>
  </si>
  <si>
    <t xml:space="preserve">просека   </t>
  </si>
  <si>
    <t xml:space="preserve">проселок  </t>
  </si>
  <si>
    <t xml:space="preserve">проулок   </t>
  </si>
  <si>
    <t xml:space="preserve">сквер     </t>
  </si>
  <si>
    <t xml:space="preserve">спуск     </t>
  </si>
  <si>
    <t xml:space="preserve">ул.       </t>
  </si>
  <si>
    <t xml:space="preserve">ш.        </t>
  </si>
  <si>
    <t xml:space="preserve">мр.       </t>
  </si>
  <si>
    <t xml:space="preserve">платф.    </t>
  </si>
  <si>
    <t xml:space="preserve">пл.       </t>
  </si>
  <si>
    <t xml:space="preserve">стр.      </t>
  </si>
  <si>
    <t xml:space="preserve">туп.      </t>
  </si>
  <si>
    <t>Паспорт иностранного гражданина</t>
  </si>
  <si>
    <t>Удостоверение беженца</t>
  </si>
  <si>
    <t>Временное удостоверение личности гражданина РФ</t>
  </si>
  <si>
    <t>АФГАНИСТАН</t>
  </si>
  <si>
    <t>АЛБАНИЯ</t>
  </si>
  <si>
    <t>АНТАРКТИДА</t>
  </si>
  <si>
    <t>АЛЖИР</t>
  </si>
  <si>
    <t>АМЕРИКАНСКОЕ САМОА</t>
  </si>
  <si>
    <t>АНДОРРА</t>
  </si>
  <si>
    <t>АНГОЛА</t>
  </si>
  <si>
    <t>АНТИГУА И БАРБУДА</t>
  </si>
  <si>
    <t>АЗЕРБАЙДЖАН</t>
  </si>
  <si>
    <t>АРГЕНТИНА</t>
  </si>
  <si>
    <t>АВСТРАЛИЯ</t>
  </si>
  <si>
    <t>АВСТРИЯ</t>
  </si>
  <si>
    <t>БАГАМЫ</t>
  </si>
  <si>
    <t>БАХРЕЙН</t>
  </si>
  <si>
    <t>БАНГЛАДЕШ</t>
  </si>
  <si>
    <t>АРМЕНИЯ</t>
  </si>
  <si>
    <t>БАРБАДОС</t>
  </si>
  <si>
    <t>БЕЛЬГИЯ</t>
  </si>
  <si>
    <t>БЕРМУДЫ</t>
  </si>
  <si>
    <t>БУТАН</t>
  </si>
  <si>
    <t>БОЛИВИЯ, МНОГОНАЦИОНАЛЬНОЕ ГОСУДАРСТВО</t>
  </si>
  <si>
    <t>БОСНИЯ И ГЕРЦЕГОВИНА</t>
  </si>
  <si>
    <t>БОТСВАНА</t>
  </si>
  <si>
    <t>ОСТРОВ БУВЕ</t>
  </si>
  <si>
    <t>БРАЗИЛИЯ</t>
  </si>
  <si>
    <t>БЕЛИЗ</t>
  </si>
  <si>
    <t>БРИТАНСКАЯ ТЕРРИТОРИЯ В ИНДИЙСКОМ ОКЕАНЕ</t>
  </si>
  <si>
    <t>СОЛОМОНОВЫ ОСТРОВА</t>
  </si>
  <si>
    <t>ВИРГИНСКИЕ ОСТРОВА (БРИТАНСКИЕ)</t>
  </si>
  <si>
    <t>БРУНЕЙ-ДАРУССАЛАМ</t>
  </si>
  <si>
    <t>БОЛГАРИЯ</t>
  </si>
  <si>
    <t>МЬЯНМА</t>
  </si>
  <si>
    <t>БУРУНДИ</t>
  </si>
  <si>
    <t>БЕЛАРУСЬ</t>
  </si>
  <si>
    <t>КАМБОДЖА</t>
  </si>
  <si>
    <t>КАМЕРУН</t>
  </si>
  <si>
    <t>КАНАДА</t>
  </si>
  <si>
    <t>КАБО-ВЕРДЕ</t>
  </si>
  <si>
    <t>ОСТРОВА КАЙМАН</t>
  </si>
  <si>
    <t>ЦЕНТРАЛЬНО-АФРИКАНСКАЯ РЕСПУБЛИКА</t>
  </si>
  <si>
    <t>ШРИ-ЛАНКА</t>
  </si>
  <si>
    <t>ЧАД</t>
  </si>
  <si>
    <t>ЧИЛИ</t>
  </si>
  <si>
    <t>КИТАЙ</t>
  </si>
  <si>
    <t>ТАЙВАНЬ (КИТАЙ)</t>
  </si>
  <si>
    <t>ОСТРОВ РОЖДЕСТВА</t>
  </si>
  <si>
    <t>КОКОСОВЫЕ (КИЛИНГ) ОСТРОВА</t>
  </si>
  <si>
    <t>КОЛУМБИЯ</t>
  </si>
  <si>
    <t>КОМОРЫ</t>
  </si>
  <si>
    <t>МАЙОТТА</t>
  </si>
  <si>
    <t>КОНГО</t>
  </si>
  <si>
    <t>КОНГО, ДЕМОКРАТИЧЕСКАЯ РЕСПУБЛИКА</t>
  </si>
  <si>
    <t>ОСТРОВА КУКА</t>
  </si>
  <si>
    <t>КОСТА-РИКА</t>
  </si>
  <si>
    <t>ХОРВАТИЯ</t>
  </si>
  <si>
    <t>КУБА</t>
  </si>
  <si>
    <t>КИПР</t>
  </si>
  <si>
    <t>ЧЕХИЯ</t>
  </si>
  <si>
    <t>БЕНИН</t>
  </si>
  <si>
    <t>ДАНИЯ</t>
  </si>
  <si>
    <t>ДОМИНИКА</t>
  </si>
  <si>
    <t>ДОМИНИКАНСКАЯ РЕСПУБЛИКА</t>
  </si>
  <si>
    <t>ЭКВАДОР</t>
  </si>
  <si>
    <t>ЭЛЬ-САЛЬВАДОР</t>
  </si>
  <si>
    <t>ЭКВАТОРИАЛЬНАЯ ГВИНЕЯ</t>
  </si>
  <si>
    <t>ЭФИОПИЯ</t>
  </si>
  <si>
    <t>ЭРИТРЕЯ</t>
  </si>
  <si>
    <t>ЭСТОНИЯ</t>
  </si>
  <si>
    <t>ФАРЕРСКИЕ ОСТРОВА</t>
  </si>
  <si>
    <t>ФОЛКЛЕНДСКИЕ ОСТРОВА (МАЛЬВИНСКИЕ)</t>
  </si>
  <si>
    <t>ЮЖНАЯ ДЖОРДЖИЯ И ЮЖНЫЕ САНДВИЧЕВЫ ОСТРОВА</t>
  </si>
  <si>
    <t>ФИДЖИ</t>
  </si>
  <si>
    <t>ФИНЛЯНДИЯ</t>
  </si>
  <si>
    <t>ЭЛАНДСКИЕ ОСТРОВА</t>
  </si>
  <si>
    <t>ФРАНЦИЯ</t>
  </si>
  <si>
    <t>ФРАНЦУЗСКАЯ ГВИАНА</t>
  </si>
  <si>
    <t>ФРАНЦУЗСКАЯ ПОЛИНЕЗИЯ</t>
  </si>
  <si>
    <t>ФРАНЦУЗСКИЕ ЮЖНЫЕ ТЕРРИТОРИИ</t>
  </si>
  <si>
    <t>ДЖИБУТИ</t>
  </si>
  <si>
    <t>ГАБОН</t>
  </si>
  <si>
    <t>ГРУЗИЯ</t>
  </si>
  <si>
    <t>ГАМБИЯ</t>
  </si>
  <si>
    <t>ПАЛЕСТИНА, ГОСУДАРСТВО</t>
  </si>
  <si>
    <t>ГЕРМАНИЯ</t>
  </si>
  <si>
    <t>ГАНА</t>
  </si>
  <si>
    <t>ГИБРАЛТАР</t>
  </si>
  <si>
    <t>КИРИБАТИ</t>
  </si>
  <si>
    <t>ГРЕЦИЯ</t>
  </si>
  <si>
    <t>ГРЕНЛАНДИЯ</t>
  </si>
  <si>
    <t>ГРЕНАДА</t>
  </si>
  <si>
    <t>ГВАДЕЛУПА</t>
  </si>
  <si>
    <t>ГУАМ</t>
  </si>
  <si>
    <t>ГВАТЕМАЛА</t>
  </si>
  <si>
    <t>ГВИНЕЯ</t>
  </si>
  <si>
    <t>ГАЙАНА</t>
  </si>
  <si>
    <t>ГАИТИ</t>
  </si>
  <si>
    <t>ОСТРОВ ХЕРД И ОСТРОВА МАКДОНАЛЬД</t>
  </si>
  <si>
    <t>ПАПСКИЙ ПРЕСТОЛ (ГОСУДАРСТВО - ГОРОД ВАТИКАН)</t>
  </si>
  <si>
    <t>ГОНДУРАС</t>
  </si>
  <si>
    <t>ГОНКОНГ</t>
  </si>
  <si>
    <t>ВЕНГРИЯ</t>
  </si>
  <si>
    <t>ИСЛАНДИЯ</t>
  </si>
  <si>
    <t>ИНДИЯ</t>
  </si>
  <si>
    <t>ИНДОНЕЗИЯ</t>
  </si>
  <si>
    <t>ИРАН (ИСЛАМСКАЯ РЕСПУБЛИКА)</t>
  </si>
  <si>
    <t>ИРАК</t>
  </si>
  <si>
    <t>ИРЛАНДИЯ</t>
  </si>
  <si>
    <t>ИЗРАИЛЬ</t>
  </si>
  <si>
    <t>ИТАЛИЯ</t>
  </si>
  <si>
    <t>КОТ Д'ИВУАР</t>
  </si>
  <si>
    <t>ЯМАЙКА</t>
  </si>
  <si>
    <t>ЯПОНИЯ</t>
  </si>
  <si>
    <t>КАЗАХСТАН</t>
  </si>
  <si>
    <t>ИОРДАНИЯ</t>
  </si>
  <si>
    <t>КЕНИЯ</t>
  </si>
  <si>
    <t>КОРЕЯ, НАРОДНО-ДЕМОКРАТИЧЕСКАЯ РЕСПУБЛИКА</t>
  </si>
  <si>
    <t>КОРЕЯ, РЕСПУБЛИКА</t>
  </si>
  <si>
    <t>КУВЕЙТ</t>
  </si>
  <si>
    <t>КИРГИЗИЯ</t>
  </si>
  <si>
    <t>ЛАОССКАЯ НАРОДНО-ДЕМОКРАТИЧЕСКАЯ РЕСПУБЛИКА</t>
  </si>
  <si>
    <t>ЛИВАН</t>
  </si>
  <si>
    <t>ЛЕСОТО</t>
  </si>
  <si>
    <t>ЛАТВИЯ</t>
  </si>
  <si>
    <t>ЛИБЕРИЯ</t>
  </si>
  <si>
    <t>ЛИВИЯ</t>
  </si>
  <si>
    <t>ЛИХТЕНШТЕЙН</t>
  </si>
  <si>
    <t>ЛИТВА</t>
  </si>
  <si>
    <t>ЛЮКСЕМБУРГ</t>
  </si>
  <si>
    <t>МАКАО</t>
  </si>
  <si>
    <t>МАДАГАСКАР</t>
  </si>
  <si>
    <t>МАЛАВИ</t>
  </si>
  <si>
    <t>МАЛАЙЗИЯ</t>
  </si>
  <si>
    <t>МАЛЬДИВЫ</t>
  </si>
  <si>
    <t>МАЛИ</t>
  </si>
  <si>
    <t>МАЛЬТА</t>
  </si>
  <si>
    <t>МАРТИНИКА</t>
  </si>
  <si>
    <t>МАВРИТАНИЯ</t>
  </si>
  <si>
    <t>МАВРИКИЙ</t>
  </si>
  <si>
    <t>МЕКСИКА</t>
  </si>
  <si>
    <t>МОНАКО</t>
  </si>
  <si>
    <t>МОНГОЛИЯ</t>
  </si>
  <si>
    <t>МОЛДОВА, РЕСПУБЛИКА</t>
  </si>
  <si>
    <t>ЧЕРНОГОРИЯ</t>
  </si>
  <si>
    <t>МОНТСЕРРАТ</t>
  </si>
  <si>
    <t>МАРОККО</t>
  </si>
  <si>
    <t>МОЗАМБИК</t>
  </si>
  <si>
    <t>ОМАН</t>
  </si>
  <si>
    <t>НАМИБИЯ</t>
  </si>
  <si>
    <t>НАУРУ</t>
  </si>
  <si>
    <t>НЕПАЛ</t>
  </si>
  <si>
    <t>НИДЕРЛАНДЫ</t>
  </si>
  <si>
    <t>КЮРАСАО</t>
  </si>
  <si>
    <t>АРУБА</t>
  </si>
  <si>
    <t>СЕН-МАРТЕН (нидерландская часть)</t>
  </si>
  <si>
    <t>БОНЭЙР, СИНТ-ЭСТАТИУС И САБА</t>
  </si>
  <si>
    <t>НОВАЯ КАЛЕДОНИЯ</t>
  </si>
  <si>
    <t>ВАНУАТУ</t>
  </si>
  <si>
    <t>НОВАЯ ЗЕЛАНДИЯ</t>
  </si>
  <si>
    <t>НИКАРАГУА</t>
  </si>
  <si>
    <t>НИГЕР</t>
  </si>
  <si>
    <t>НИГЕРИЯ</t>
  </si>
  <si>
    <t>НИУЭ</t>
  </si>
  <si>
    <t>ОСТРОВ НОРФОЛК</t>
  </si>
  <si>
    <t>НОРВЕГИЯ</t>
  </si>
  <si>
    <t>СЕВЕРНЫЕ МАРИАНСКИЕ ОСТРОВА</t>
  </si>
  <si>
    <t>МАЛЫЕ ТИХООКЕАНСКИЕ ОТДАЛЕННЫЕ ОСТРОВА СОЕДИНЕННЫХ ШТАТОВ</t>
  </si>
  <si>
    <t>МИКРОНЕЗИЯ, ФЕДЕРАТИВНЫЕ ШТАТЫ</t>
  </si>
  <si>
    <t>МАРШАЛЛОВЫ ОСТРОВА</t>
  </si>
  <si>
    <t>ПАЛАУ</t>
  </si>
  <si>
    <t>ПАКИСТАН</t>
  </si>
  <si>
    <t>ПАНАМА</t>
  </si>
  <si>
    <t>ПАПУА-НОВАЯ ГВИНЕЯ</t>
  </si>
  <si>
    <t>ПАРАГВАЙ</t>
  </si>
  <si>
    <t>ПЕРУ</t>
  </si>
  <si>
    <t>ФИЛИППИНЫ</t>
  </si>
  <si>
    <t>ПИТКЕРН</t>
  </si>
  <si>
    <t>ПОЛЬША</t>
  </si>
  <si>
    <t>ПОРТУГАЛИЯ</t>
  </si>
  <si>
    <t>ГВИНЕЯ-БИСАУ</t>
  </si>
  <si>
    <t>ТИМОР-ЛЕСТЕ</t>
  </si>
  <si>
    <t>ПУЭРТО-РИКО</t>
  </si>
  <si>
    <t>КАТАР</t>
  </si>
  <si>
    <t>РЕЮНЬОН</t>
  </si>
  <si>
    <t>РУМЫНИЯ</t>
  </si>
  <si>
    <t>РОССИЯ</t>
  </si>
  <si>
    <t>РУАНДА</t>
  </si>
  <si>
    <t>СЕН-БАРТЕЛЕМИ</t>
  </si>
  <si>
    <t>СВЯТАЯ ЕЛЕНА, ОСТРОВ ВОЗНЕСЕНИЯ, ТРИСТАН-ДА-КУНЬЯ</t>
  </si>
  <si>
    <t>СЕНТ-КИТС И НЕВИС</t>
  </si>
  <si>
    <t>АНГИЛЬЯ</t>
  </si>
  <si>
    <t>СЕНТ-ЛЮСИЯ</t>
  </si>
  <si>
    <t>СЕН-МАРТЕН (французская часть)</t>
  </si>
  <si>
    <t>СЕН-ПЬЕР И МИКЕЛОН</t>
  </si>
  <si>
    <t>СЕНТ-ВИНСЕНТ И ГРЕНАДИНЫ</t>
  </si>
  <si>
    <t>САН-МАРИНО</t>
  </si>
  <si>
    <t>САН-ТОМЕ И ПРИНСИПИ</t>
  </si>
  <si>
    <t>САУДОВСКАЯ АРАВИЯ</t>
  </si>
  <si>
    <t>СЕНЕГАЛ</t>
  </si>
  <si>
    <t>СЕРБИЯ</t>
  </si>
  <si>
    <t>СЕЙШЕЛЫ</t>
  </si>
  <si>
    <t>СЬЕРРА-ЛЕОНЕ</t>
  </si>
  <si>
    <t>СИНГАПУР</t>
  </si>
  <si>
    <t>СЛОВАКИЯ</t>
  </si>
  <si>
    <t>ВЬЕТНАМ</t>
  </si>
  <si>
    <t>СЛОВЕНИЯ</t>
  </si>
  <si>
    <t>СОМАЛИ</t>
  </si>
  <si>
    <t>ЮЖНАЯ АФРИКА</t>
  </si>
  <si>
    <t>ЗИМБАБВЕ</t>
  </si>
  <si>
    <t>ИСПАНИЯ</t>
  </si>
  <si>
    <t>ЗАПАДНАЯ САХАРА</t>
  </si>
  <si>
    <t>СУДАН</t>
  </si>
  <si>
    <t>СУРИНАМ</t>
  </si>
  <si>
    <t>ШПИЦБЕРГЕН И ЯН МАЙЕН</t>
  </si>
  <si>
    <t>ЭСВАТИНИ</t>
  </si>
  <si>
    <t>ШВЕЦИЯ</t>
  </si>
  <si>
    <t>ШВЕЙЦАРИЯ</t>
  </si>
  <si>
    <t>СИРИЙСКАЯ АРАБСКАЯ РЕСПУБЛИКА</t>
  </si>
  <si>
    <t>ТАДЖИКИСТАН</t>
  </si>
  <si>
    <t>ТАИЛАНД</t>
  </si>
  <si>
    <t>ТОГО</t>
  </si>
  <si>
    <t>ТОКЕЛАУ</t>
  </si>
  <si>
    <t>ТОНГА</t>
  </si>
  <si>
    <t>ТРИНИДАД И ТОБАГО</t>
  </si>
  <si>
    <t>ОБЪЕДИНЕННЫЕ АРАБСКИЕ ЭМИРАТЫ</t>
  </si>
  <si>
    <t>ТУНИС</t>
  </si>
  <si>
    <t>ТУРЦИЯ</t>
  </si>
  <si>
    <t>ТУРКМЕНИСТАН</t>
  </si>
  <si>
    <t>ОСТРОВА ТЕРКС И КАЙКОС</t>
  </si>
  <si>
    <t>ТУВАЛУ</t>
  </si>
  <si>
    <t>УГАНДА</t>
  </si>
  <si>
    <t>УКРАИНА</t>
  </si>
  <si>
    <t>СЕВЕРНАЯ МАКЕДОНИЯ</t>
  </si>
  <si>
    <t>ЕГИПЕТ</t>
  </si>
  <si>
    <t>СОЕДИНЕННОЕ КОРОЛЕВСТВО</t>
  </si>
  <si>
    <t>ГЕРНСИ</t>
  </si>
  <si>
    <t>ДЖЕРСИ</t>
  </si>
  <si>
    <t>ОСТРОВ МЭН</t>
  </si>
  <si>
    <t>ТАНЗАНИЯ, ОБЪЕДИНЕННАЯ РЕСПУБЛИКА</t>
  </si>
  <si>
    <t>СОЕДИНЕННЫЕ ШТАТЫ</t>
  </si>
  <si>
    <t>ВИРГИНСКИЕ ОСТРОВА (США)</t>
  </si>
  <si>
    <t>БУРКИНА-ФАСО</t>
  </si>
  <si>
    <t>УРУГВАЙ</t>
  </si>
  <si>
    <t>УЗБЕКИСТАН</t>
  </si>
  <si>
    <t>ВЕНЕСУЭЛА (БОЛИВАРИАНСКАЯ РЕСПУБЛИКА)</t>
  </si>
  <si>
    <t>УОЛЛИС И ФУТУНА</t>
  </si>
  <si>
    <t>САМОА</t>
  </si>
  <si>
    <t>ЙЕМЕН</t>
  </si>
  <si>
    <t>ЗАМБИЯ</t>
  </si>
  <si>
    <t>АБХАЗИЯ</t>
  </si>
  <si>
    <t>ЮЖНАЯ ОСЕТИЯ</t>
  </si>
  <si>
    <t>ЮЖНЫЙ СУДАН</t>
  </si>
  <si>
    <t>Вид на жительство лица без гражданства</t>
  </si>
  <si>
    <t>Гражданство РФ</t>
  </si>
  <si>
    <t>Тип документа, удостоверяющего личность</t>
  </si>
  <si>
    <t>ИНН (при наличии)</t>
  </si>
  <si>
    <t>Адрес регистрации РФ?</t>
  </si>
  <si>
    <t>3.1.</t>
  </si>
  <si>
    <t>3.2.</t>
  </si>
  <si>
    <t>Сокращенное наименование (при наличии)</t>
  </si>
  <si>
    <t>Фирменное наименование (при наличии)</t>
  </si>
  <si>
    <t>Адрес электронной почты</t>
  </si>
  <si>
    <t>Сведения о правопреемстве (для юридического лица, созданного путем реорганизации или продолжившего деятельность после реорганизации)</t>
  </si>
  <si>
    <t>(указываются данные юридического лица, правопреемником которого является организация)</t>
  </si>
  <si>
    <t>СНИЛС</t>
  </si>
  <si>
    <t>Кем выдан, код подразделения</t>
  </si>
  <si>
    <t xml:space="preserve">Подтверждаю, что сведения, содержащиеся в настоящей анкете, являются верными, полными и точными на нижеуказанную дату, не возражаю против проверки ее достоверности.
В случае изменения, в течение действия кредитного договора / договора / соглашения о предоставлении банковской гарантии / договора залога / договора поручительства, указанных в анкете сведений обязуюсь в 3-х дневный срок сообщить о произошедших изменениях в ПАО АКБ “Металлинвестбанк”.
В целях принятия решения о возможности заключения кредитного договора / договора / соглашения о предоставлении банковской гарантии / договора залога / договора поручительства, настоящим даю согласие на получение ПАО АКБ "Металлинвестбанк" информации, составляющей в соответствии с Федеральным законом от 30.12.2004 г. № 218-ФЗ "О кредитных историях" содержание кредитной истории, в любых бюро кредитных историй по усмотрению ПАО АКБ "Металлинвестбанк".
Настоящим подтверждаю, что на текущую дату учредители (ФЛ) и руководитель не подавал заявления о признании себя банкротами, в отношении данных лиц не осуществлялось и не осуществляется производство по делу о банкротстве гражданина (в том числе в отношении данных лиц не введена ни одна из процедур, применяемых в деле о банкротстве гражданина).
Настоящим подтверждаю, что при передаче персональных данных сотрудников, представителей, участников/акционеров/бенефициаров Клиента или иных субъектов персональных данных в ПАО АКБ «Металлинвестбанк», в том числе при передаче таких персональных данных любой компанией из Группы компаний (холдинга), куда входит Клиент (далее - Группа компаний), Клиентом, а также передающим персональные данные лицом соблюдаются требования Федерального закона от 27.07.2006 № 152-ФЗ «О персональных данных».
Настоящим подтверждаю, что данные о Клиенте, предоставленные в Банк любой компанией из Группы компаний, являются достоверными и соответствуют действительности.
В целях проверки благонадежности настоящим я также даю согласие на получение ПАО АКБ "Металлинвестбанк" информации, составляющей в соответствии с Федеральным законом от 30.12.2004 г. № 218-ФЗ "О кредитных историях" содержание моей кредитной истории как физического лица, в любых бюро кредитах историй по усмотрению ПАО АКБ "Металлинвестбанк".
Настоящим также даю согласие ПАО АКБ «Металлинвестбанк» (адрес: г. Москва, ул. Большая Полянка, д. 47, стр.2), далее именуемый «Банк»,  на обработку содержащихся в настоящем согласии, а также в других предоставленных мной как физическим лицом Банку документах, моих персональных данных, в том числе: фамилия, имя, отчество, реквизиты документа, удостоверяющего личность, и иных предоставленных мной документов, кем и когда они выданы, дата и место рождения, адрес регистрации, адрес фактического проживания, телефоны, адреса электронной почты, и т.д.
Подтверждаю, что Банк  вправе обрабатывать указанные выше мои персональные данные в целях принятия решения о заключении, заключения и исполнения договора(ов) между Клиентом и Банком; а также в целях передачи Банком его функций и полномочий третьему лицу, передачи третьему лицу прав по договору(ам), заключенному(ым) между Клиентом и Банком, заключения Банком любого договора, затрагивающего права и обязанности Банка по договору(ам) заключенному(ым) между Клиентом и Банком, в том числе в случае использования услуг третьего лица для взыскания задолженности Клиента перед Банком.
Под обработкой персональных данных понимается их сбор, хранение, уточнение, использование, распространение (в том числе передача, включая трансграничную), уничтожение и иные действия по обработке, предусмотренные действующим законодательством РФ. Основными способами обработки персональных данных является сбор и хранение персональных данных на материальных носителях, а также запись персональных данных в информационную систему и их хранение и др.
Настоящее согласие действует со дня выдачи и до истечения 5 (Пяти) лет со дня прекращения договора(ов), заключенного(ых) между Клиентом и Банком. Настоящее согласие может быть отозвано путем предоставления Банку соответствующего заявления об отзыве в простой письменной форме.
Настоящим также даю согласие ПАО АКБ «Металлинвестбанк», далее именуемый Банк, на передачу ООО «МЕТИБЕР», адрес:109316, г.Москва, вн.тер.г.Муниципальный округ Таганский, пр-т Волгоградский, д.2 (далее – Страховой агент) сведений о должнике и заключенных между Банком и Клиентом кредитных договорах/договорах/соглашениях о предоставлении гарантии (далее - основной договор), договорах залога, заключенных в обеспечение исполнения обязательств по основному договору, включая все условия заключенных договоров, данные об их исполнении и остатке долга, включая передачу копий заключенных основных договоров с приложениями, договоров залога и документов, касающихся заложенного имущества в целях заключения/изменения/продления/расторжения договора (-ов) страхования, а также в целях консультирования по условиям страхования, подбора страховой организации, связи с Клиентом; а также даю согласие Страховому агенту на передачу вышеуказанной информации и копий документов страховым организациям, с которыми у Страхового агента заключены или будут заключены агентские договоры. 
Клиент также дает согласие Страховому агенту на передачу Банку информации о заключенных/измененных/расторгнутых в отношении него договорах страхования, а также об уплаченных страховых премиях (взносах).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</si>
</sst>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7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8"/>
      <name val="Arial Narrow"/>
      <family val="2"/>
      <charset val="204"/>
    </font>
    <font>
      <i/>
      <sz val="8"/>
      <name val="Arial Narrow"/>
      <family val="2"/>
      <charset val="204"/>
    </font>
    <font>
      <sz val="8"/>
      <name val="Arial Cyr"/>
      <charset val="204"/>
    </font>
    <font>
      <b/>
      <sz val="8"/>
      <name val="Arial Narrow"/>
      <family val="2"/>
      <charset val="204"/>
    </font>
    <font>
      <b/>
      <sz val="8"/>
      <color indexed="9"/>
      <name val="Arial Cyr"/>
      <charset val="204"/>
    </font>
    <font>
      <sz val="8"/>
      <color indexed="9"/>
      <name val="Arial Cyr"/>
      <charset val="204"/>
    </font>
    <font>
      <sz val="8"/>
      <color indexed="9"/>
      <name val="Arial"/>
      <family val="2"/>
      <charset val="204"/>
    </font>
    <font>
      <b/>
      <sz val="8"/>
      <name val="Times New Roman"/>
      <family val="1"/>
      <charset val="204"/>
    </font>
    <font>
      <b/>
      <sz val="8"/>
      <name val="Arial Cyr"/>
      <charset val="204"/>
    </font>
    <font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name val="Arial"/>
      <family val="2"/>
      <charset val="204"/>
    </font>
    <font>
      <sz val="8"/>
      <color indexed="10"/>
      <name val="Arial Narrow"/>
      <family val="2"/>
      <charset val="204"/>
    </font>
    <font>
      <b/>
      <u/>
      <sz val="8"/>
      <name val="Arial"/>
      <family val="2"/>
      <charset val="204"/>
    </font>
    <font>
      <i/>
      <sz val="8"/>
      <name val="Arial"/>
      <family val="2"/>
      <charset val="204"/>
    </font>
    <font>
      <b/>
      <i/>
      <sz val="8"/>
      <color indexed="9"/>
      <name val="Arial"/>
      <family val="2"/>
      <charset val="204"/>
    </font>
    <font>
      <vertAlign val="superscript"/>
      <sz val="8"/>
      <name val="Arial Narrow"/>
      <family val="2"/>
      <charset val="204"/>
    </font>
    <font>
      <u/>
      <sz val="10"/>
      <color indexed="12"/>
      <name val="Arial Cyr"/>
      <charset val="204"/>
    </font>
    <font>
      <b/>
      <sz val="24"/>
      <name val="AGOpus"/>
      <charset val="204"/>
    </font>
    <font>
      <sz val="10"/>
      <name val="Arial"/>
      <family val="2"/>
      <charset val="204"/>
    </font>
    <font>
      <b/>
      <sz val="8"/>
      <name val="Calibri"/>
      <family val="2"/>
      <charset val="204"/>
    </font>
    <font>
      <sz val="8"/>
      <color rgb="FF000000"/>
      <name val="Tahoma"/>
      <family val="2"/>
      <charset val="204"/>
    </font>
    <font>
      <b/>
      <sz val="9"/>
      <name val="Arial"/>
      <family val="2"/>
      <charset val="204"/>
    </font>
    <font>
      <sz val="8"/>
      <color theme="0"/>
      <name val="Arial"/>
      <family val="2"/>
      <charset val="204"/>
    </font>
    <font>
      <sz val="8"/>
      <color indexed="10"/>
      <name val="Arial"/>
      <family val="2"/>
      <charset val="204"/>
    </font>
    <font>
      <vertAlign val="superscript"/>
      <sz val="8"/>
      <name val="Arial"/>
      <family val="2"/>
      <charset val="204"/>
    </font>
    <font>
      <sz val="9"/>
      <name val="Arial"/>
      <family val="2"/>
      <charset val="204"/>
    </font>
    <font>
      <sz val="7"/>
      <name val="Arial Narrow"/>
      <family val="2"/>
      <charset val="204"/>
    </font>
    <font>
      <b/>
      <sz val="16"/>
      <color theme="8" tint="-0.499984740745262"/>
      <name val="Arial"/>
      <family val="2"/>
      <charset val="204"/>
    </font>
    <font>
      <b/>
      <sz val="14"/>
      <color theme="8" tint="-0.499984740745262"/>
      <name val="Arial"/>
      <family val="2"/>
      <charset val="204"/>
    </font>
    <font>
      <i/>
      <u/>
      <sz val="8"/>
      <name val="Arial Narrow"/>
      <family val="2"/>
      <charset val="204"/>
    </font>
    <font>
      <sz val="8"/>
      <color indexed="12"/>
      <name val="Arial Narrow"/>
      <family val="2"/>
      <charset val="204"/>
    </font>
    <font>
      <sz val="6"/>
      <name val="Arial"/>
      <family val="2"/>
      <charset val="204"/>
    </font>
    <font>
      <b/>
      <sz val="8"/>
      <color theme="0"/>
      <name val="Arial"/>
      <family val="2"/>
      <charset val="204"/>
    </font>
    <font>
      <i/>
      <sz val="8"/>
      <color theme="0"/>
      <name val="Arial"/>
      <family val="2"/>
      <charset val="204"/>
    </font>
    <font>
      <i/>
      <sz val="7"/>
      <color indexed="9"/>
      <name val="Arial"/>
      <family val="2"/>
      <charset val="204"/>
    </font>
    <font>
      <i/>
      <sz val="8"/>
      <color indexed="9"/>
      <name val="Arial"/>
      <family val="2"/>
      <charset val="204"/>
    </font>
    <font>
      <b/>
      <sz val="9"/>
      <color indexed="81"/>
      <name val="Tahoma"/>
      <family val="2"/>
      <charset val="204"/>
    </font>
    <font>
      <sz val="10"/>
      <color theme="0"/>
      <name val="Arial"/>
      <family val="2"/>
      <charset val="204"/>
    </font>
    <font>
      <sz val="10"/>
      <color theme="0"/>
      <name val="Arial Cyr"/>
      <charset val="204"/>
    </font>
    <font>
      <sz val="8"/>
      <color rgb="FF000000"/>
      <name val="Segoe UI"/>
      <family val="2"/>
      <charset val="204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7"/>
      <name val="Arial"/>
      <family val="2"/>
      <charset val="204"/>
    </font>
    <font>
      <sz val="8"/>
      <color theme="1"/>
      <name val="Arial"/>
      <family val="2"/>
      <charset val="204"/>
    </font>
    <font>
      <i/>
      <sz val="10"/>
      <name val="Calibri"/>
      <family val="2"/>
      <charset val="204"/>
    </font>
    <font>
      <sz val="8"/>
      <color theme="0" tint="-0.34998626667073579"/>
      <name val="Arial"/>
      <family val="2"/>
      <charset val="204"/>
    </font>
    <font>
      <sz val="10"/>
      <color theme="0" tint="-0.34998626667073579"/>
      <name val="Arial"/>
      <family val="2"/>
      <charset val="204"/>
    </font>
    <font>
      <sz val="10"/>
      <color theme="1"/>
      <name val="Arial"/>
      <family val="2"/>
      <charset val="204"/>
    </font>
    <font>
      <sz val="7.9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9"/>
      <color theme="0"/>
      <name val="Arial"/>
      <family val="2"/>
      <charset val="204"/>
    </font>
    <font>
      <sz val="9"/>
      <color indexed="81"/>
      <name val="Tahoma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darkTrellis">
        <fgColor theme="0" tint="-0.499984740745262"/>
        <bgColor theme="0"/>
      </patternFill>
    </fill>
    <fill>
      <patternFill patternType="darkTrellis">
        <fgColor theme="0" tint="-0.499984740745262"/>
        <bgColor theme="0" tint="-4.9989318521683403E-2"/>
      </patternFill>
    </fill>
    <fill>
      <patternFill patternType="darkTrellis">
        <fgColor theme="0" tint="-0.499984740745262"/>
        <bgColor indexed="9"/>
      </patternFill>
    </fill>
    <fill>
      <patternFill patternType="darkTrellis">
        <fgColor theme="0" tint="-0.499984740745262"/>
        <bgColor theme="8" tint="-0.249977111117893"/>
      </patternFill>
    </fill>
    <fill>
      <patternFill patternType="solid">
        <fgColor indexed="9"/>
        <bgColor theme="0" tint="-0.499984740745262"/>
      </patternFill>
    </fill>
    <fill>
      <patternFill patternType="solid">
        <fgColor theme="0" tint="-4.9989318521683403E-2"/>
        <bgColor theme="0" tint="-0.499984740745262"/>
      </patternFill>
    </fill>
    <fill>
      <patternFill patternType="solid">
        <fgColor theme="0"/>
        <bgColor theme="0"/>
      </patternFill>
    </fill>
    <fill>
      <patternFill patternType="solid">
        <fgColor indexed="9"/>
        <bgColor theme="0"/>
      </patternFill>
    </fill>
  </fills>
  <borders count="2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0" tint="-0.499984740745262"/>
      </bottom>
      <diagonal/>
    </border>
  </borders>
  <cellStyleXfs count="46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24" fillId="0" borderId="0"/>
    <xf numFmtId="0" fontId="46" fillId="0" borderId="0" applyNumberFormat="0" applyFill="0" applyBorder="0" applyAlignment="0" applyProtection="0"/>
    <xf numFmtId="0" fontId="47" fillId="0" borderId="16" applyNumberFormat="0" applyFill="0" applyAlignment="0" applyProtection="0"/>
    <xf numFmtId="0" fontId="48" fillId="0" borderId="17" applyNumberFormat="0" applyFill="0" applyAlignment="0" applyProtection="0"/>
    <xf numFmtId="0" fontId="49" fillId="0" borderId="18" applyNumberFormat="0" applyFill="0" applyAlignment="0" applyProtection="0"/>
    <xf numFmtId="0" fontId="49" fillId="0" borderId="0" applyNumberFormat="0" applyFill="0" applyBorder="0" applyAlignment="0" applyProtection="0"/>
    <xf numFmtId="0" fontId="50" fillId="6" borderId="0" applyNumberFormat="0" applyBorder="0" applyAlignment="0" applyProtection="0"/>
    <xf numFmtId="0" fontId="51" fillId="7" borderId="0" applyNumberFormat="0" applyBorder="0" applyAlignment="0" applyProtection="0"/>
    <xf numFmtId="0" fontId="52" fillId="8" borderId="0" applyNumberFormat="0" applyBorder="0" applyAlignment="0" applyProtection="0"/>
    <xf numFmtId="0" fontId="53" fillId="9" borderId="19" applyNumberFormat="0" applyAlignment="0" applyProtection="0"/>
    <xf numFmtId="0" fontId="54" fillId="10" borderId="20" applyNumberFormat="0" applyAlignment="0" applyProtection="0"/>
    <xf numFmtId="0" fontId="55" fillId="10" borderId="19" applyNumberFormat="0" applyAlignment="0" applyProtection="0"/>
    <xf numFmtId="0" fontId="56" fillId="0" borderId="21" applyNumberFormat="0" applyFill="0" applyAlignment="0" applyProtection="0"/>
    <xf numFmtId="0" fontId="57" fillId="11" borderId="22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24" applyNumberFormat="0" applyFill="0" applyAlignment="0" applyProtection="0"/>
    <xf numFmtId="0" fontId="6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61" fillId="16" borderId="0" applyNumberFormat="0" applyBorder="0" applyAlignment="0" applyProtection="0"/>
    <xf numFmtId="0" fontId="6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61" fillId="28" borderId="0" applyNumberFormat="0" applyBorder="0" applyAlignment="0" applyProtection="0"/>
    <xf numFmtId="0" fontId="6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61" fillId="32" borderId="0" applyNumberFormat="0" applyBorder="0" applyAlignment="0" applyProtection="0"/>
    <xf numFmtId="0" fontId="6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61" fillId="36" borderId="0" applyNumberFormat="0" applyBorder="0" applyAlignment="0" applyProtection="0"/>
    <xf numFmtId="0" fontId="1" fillId="0" borderId="0"/>
    <xf numFmtId="0" fontId="1" fillId="12" borderId="23" applyNumberFormat="0" applyFont="0" applyAlignment="0" applyProtection="0"/>
  </cellStyleXfs>
  <cellXfs count="376">
    <xf numFmtId="0" fontId="0" fillId="0" borderId="0" xfId="0"/>
    <xf numFmtId="0" fontId="14" fillId="2" borderId="0" xfId="0" applyFont="1" applyFill="1" applyBorder="1" applyAlignment="1" applyProtection="1">
      <alignment vertical="center"/>
      <protection hidden="1"/>
    </xf>
    <xf numFmtId="0" fontId="24" fillId="4" borderId="0" xfId="0" applyFont="1" applyFill="1" applyAlignment="1" applyProtection="1">
      <alignment vertical="center"/>
      <protection hidden="1"/>
    </xf>
    <xf numFmtId="0" fontId="24" fillId="0" borderId="0" xfId="0" applyFont="1" applyAlignment="1" applyProtection="1">
      <alignment vertical="center"/>
      <protection hidden="1"/>
    </xf>
    <xf numFmtId="0" fontId="16" fillId="2" borderId="0" xfId="0" applyFont="1" applyFill="1" applyBorder="1" applyAlignment="1" applyProtection="1">
      <alignment horizontal="left" vertical="center"/>
      <protection hidden="1"/>
    </xf>
    <xf numFmtId="0" fontId="16" fillId="2" borderId="0" xfId="0" applyFont="1" applyFill="1" applyBorder="1" applyAlignment="1" applyProtection="1">
      <alignment vertical="center"/>
      <protection hidden="1"/>
    </xf>
    <xf numFmtId="0" fontId="14" fillId="2" borderId="0" xfId="0" applyFont="1" applyFill="1" applyAlignment="1" applyProtection="1">
      <alignment horizontal="left" vertical="center"/>
      <protection hidden="1"/>
    </xf>
    <xf numFmtId="0" fontId="14" fillId="2" borderId="0" xfId="0" applyFont="1" applyFill="1" applyAlignment="1" applyProtection="1">
      <alignment vertical="center"/>
      <protection hidden="1"/>
    </xf>
    <xf numFmtId="0" fontId="27" fillId="4" borderId="0" xfId="0" applyFont="1" applyFill="1" applyBorder="1" applyAlignment="1" applyProtection="1">
      <alignment vertical="center"/>
      <protection hidden="1"/>
    </xf>
    <xf numFmtId="0" fontId="14" fillId="4" borderId="0" xfId="0" applyFont="1" applyFill="1" applyBorder="1" applyAlignment="1" applyProtection="1">
      <alignment vertical="center"/>
      <protection hidden="1"/>
    </xf>
    <xf numFmtId="0" fontId="14" fillId="2" borderId="0" xfId="0" applyFont="1" applyFill="1" applyBorder="1" applyAlignment="1" applyProtection="1">
      <alignment horizontal="left" vertical="center"/>
      <protection hidden="1"/>
    </xf>
    <xf numFmtId="0" fontId="14" fillId="4" borderId="0" xfId="0" applyFont="1" applyFill="1" applyBorder="1" applyAlignment="1" applyProtection="1">
      <alignment horizontal="left" vertical="center"/>
      <protection hidden="1"/>
    </xf>
    <xf numFmtId="0" fontId="16" fillId="4" borderId="0" xfId="0" applyFont="1" applyFill="1" applyBorder="1" applyAlignment="1" applyProtection="1">
      <alignment vertical="center"/>
      <protection hidden="1"/>
    </xf>
    <xf numFmtId="0" fontId="14" fillId="4" borderId="0" xfId="0" applyFont="1" applyFill="1" applyAlignment="1" applyProtection="1">
      <alignment vertical="center"/>
      <protection hidden="1"/>
    </xf>
    <xf numFmtId="0" fontId="16" fillId="4" borderId="0" xfId="0" applyFont="1" applyFill="1" applyBorder="1" applyAlignment="1" applyProtection="1">
      <alignment horizontal="center" vertical="center"/>
      <protection hidden="1"/>
    </xf>
    <xf numFmtId="0" fontId="14" fillId="4" borderId="0" xfId="0" applyFont="1" applyFill="1" applyBorder="1" applyAlignment="1" applyProtection="1">
      <alignment horizontal="center" vertical="center"/>
      <protection hidden="1"/>
    </xf>
    <xf numFmtId="0" fontId="16" fillId="4" borderId="0" xfId="0" applyFont="1" applyFill="1" applyBorder="1" applyAlignment="1" applyProtection="1">
      <alignment horizontal="left" vertical="center"/>
      <protection hidden="1"/>
    </xf>
    <xf numFmtId="0" fontId="19" fillId="4" borderId="0" xfId="0" applyFont="1" applyFill="1" applyBorder="1" applyAlignment="1" applyProtection="1">
      <alignment horizontal="left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24" fillId="4" borderId="0" xfId="0" applyFont="1" applyFill="1" applyBorder="1" applyAlignment="1" applyProtection="1">
      <alignment vertical="center"/>
      <protection hidden="1"/>
    </xf>
    <xf numFmtId="0" fontId="16" fillId="2" borderId="0" xfId="0" applyFont="1" applyFill="1" applyAlignment="1" applyProtection="1">
      <alignment vertical="center"/>
      <protection hidden="1"/>
    </xf>
    <xf numFmtId="0" fontId="14" fillId="2" borderId="0" xfId="0" applyFont="1" applyFill="1" applyBorder="1" applyAlignment="1" applyProtection="1">
      <alignment horizontal="right" vertical="center"/>
      <protection hidden="1"/>
    </xf>
    <xf numFmtId="0" fontId="14" fillId="0" borderId="0" xfId="0" applyFont="1" applyFill="1" applyBorder="1" applyAlignment="1" applyProtection="1">
      <alignment vertical="center"/>
      <protection hidden="1"/>
    </xf>
    <xf numFmtId="0" fontId="14" fillId="4" borderId="0" xfId="0" applyFont="1" applyFill="1" applyBorder="1" applyAlignment="1" applyProtection="1">
      <alignment horizontal="right" vertical="center"/>
      <protection hidden="1"/>
    </xf>
    <xf numFmtId="0" fontId="29" fillId="2" borderId="0" xfId="0" applyFont="1" applyFill="1" applyBorder="1" applyAlignment="1" applyProtection="1">
      <alignment horizontal="left" vertical="center"/>
      <protection hidden="1"/>
    </xf>
    <xf numFmtId="0" fontId="29" fillId="2" borderId="0" xfId="0" applyFont="1" applyFill="1" applyBorder="1" applyAlignment="1" applyProtection="1">
      <alignment vertical="center"/>
      <protection hidden="1"/>
    </xf>
    <xf numFmtId="0" fontId="19" fillId="2" borderId="0" xfId="0" applyFont="1" applyFill="1" applyBorder="1" applyAlignment="1" applyProtection="1">
      <alignment vertical="center"/>
      <protection hidden="1"/>
    </xf>
    <xf numFmtId="0" fontId="18" fillId="2" borderId="0" xfId="0" applyFont="1" applyFill="1" applyBorder="1" applyAlignment="1" applyProtection="1">
      <alignment vertical="center"/>
      <protection hidden="1"/>
    </xf>
    <xf numFmtId="0" fontId="24" fillId="0" borderId="0" xfId="0" applyFont="1" applyFill="1" applyAlignment="1" applyProtection="1">
      <alignment vertical="center"/>
      <protection hidden="1"/>
    </xf>
    <xf numFmtId="0" fontId="24" fillId="2" borderId="0" xfId="0" applyFont="1" applyFill="1" applyBorder="1" applyAlignment="1" applyProtection="1">
      <alignment vertical="center"/>
      <protection hidden="1"/>
    </xf>
    <xf numFmtId="0" fontId="30" fillId="2" borderId="0" xfId="0" applyFont="1" applyFill="1" applyBorder="1" applyAlignment="1" applyProtection="1">
      <alignment horizontal="right" vertical="center"/>
      <protection hidden="1"/>
    </xf>
    <xf numFmtId="0" fontId="30" fillId="2" borderId="0" xfId="0" applyFont="1" applyFill="1" applyBorder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31" fillId="4" borderId="0" xfId="0" applyFont="1" applyFill="1" applyBorder="1" applyAlignment="1" applyProtection="1">
      <alignment vertical="center"/>
      <protection hidden="1"/>
    </xf>
    <xf numFmtId="0" fontId="0" fillId="4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12" fillId="2" borderId="0" xfId="0" applyFont="1" applyFill="1" applyBorder="1" applyAlignment="1" applyProtection="1">
      <alignment horizontal="left" vertical="center"/>
      <protection hidden="1"/>
    </xf>
    <xf numFmtId="0" fontId="13" fillId="2" borderId="0" xfId="0" applyFont="1" applyFill="1" applyBorder="1" applyAlignment="1" applyProtection="1">
      <alignment vertical="center"/>
      <protection hidden="1"/>
    </xf>
    <xf numFmtId="0" fontId="7" fillId="2" borderId="0" xfId="0" applyFont="1" applyFill="1" applyBorder="1" applyAlignment="1" applyProtection="1">
      <alignment vertical="center"/>
      <protection hidden="1"/>
    </xf>
    <xf numFmtId="0" fontId="5" fillId="2" borderId="0" xfId="0" applyFont="1" applyFill="1" applyBorder="1" applyAlignment="1" applyProtection="1">
      <alignment vertical="center"/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8" fillId="3" borderId="1" xfId="0" applyFont="1" applyFill="1" applyBorder="1" applyAlignment="1" applyProtection="1">
      <alignment vertical="center"/>
      <protection hidden="1"/>
    </xf>
    <xf numFmtId="0" fontId="5" fillId="4" borderId="0" xfId="0" applyFont="1" applyFill="1" applyBorder="1" applyAlignment="1" applyProtection="1">
      <alignment vertical="center"/>
      <protection hidden="1"/>
    </xf>
    <xf numFmtId="0" fontId="5" fillId="2" borderId="0" xfId="0" applyFont="1" applyFill="1" applyBorder="1" applyAlignment="1" applyProtection="1">
      <alignment horizontal="left" vertical="center"/>
      <protection hidden="1"/>
    </xf>
    <xf numFmtId="0" fontId="8" fillId="2" borderId="0" xfId="0" applyFont="1" applyFill="1" applyBorder="1" applyAlignment="1" applyProtection="1">
      <alignment vertical="center"/>
      <protection hidden="1"/>
    </xf>
    <xf numFmtId="0" fontId="8" fillId="4" borderId="0" xfId="0" applyFont="1" applyFill="1" applyBorder="1" applyAlignment="1" applyProtection="1">
      <alignment vertical="center"/>
      <protection hidden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25" fillId="3" borderId="1" xfId="0" applyFont="1" applyFill="1" applyBorder="1" applyAlignment="1" applyProtection="1">
      <alignment horizontal="center" vertical="center"/>
      <protection hidden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8" fillId="3" borderId="1" xfId="0" applyNumberFormat="1" applyFont="1" applyFill="1" applyBorder="1" applyAlignment="1" applyProtection="1">
      <alignment vertical="center"/>
      <protection hidden="1"/>
    </xf>
    <xf numFmtId="49" fontId="8" fillId="3" borderId="1" xfId="0" applyNumberFormat="1" applyFont="1" applyFill="1" applyBorder="1" applyAlignment="1" applyProtection="1">
      <alignment vertical="center"/>
      <protection hidden="1"/>
    </xf>
    <xf numFmtId="0" fontId="5" fillId="4" borderId="0" xfId="0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vertical="center"/>
      <protection hidden="1"/>
    </xf>
    <xf numFmtId="0" fontId="5" fillId="2" borderId="0" xfId="0" applyFont="1" applyFill="1" applyAlignment="1" applyProtection="1">
      <alignment horizontal="right" vertical="center"/>
      <protection hidden="1"/>
    </xf>
    <xf numFmtId="49" fontId="8" fillId="4" borderId="0" xfId="0" applyNumberFormat="1" applyFont="1" applyFill="1" applyBorder="1" applyAlignment="1" applyProtection="1">
      <alignment vertical="center"/>
      <protection hidden="1"/>
    </xf>
    <xf numFmtId="0" fontId="0" fillId="4" borderId="0" xfId="0" applyFill="1" applyBorder="1" applyAlignment="1" applyProtection="1">
      <alignment vertical="center"/>
      <protection hidden="1"/>
    </xf>
    <xf numFmtId="0" fontId="7" fillId="4" borderId="0" xfId="0" applyFont="1" applyFill="1" applyAlignment="1" applyProtection="1">
      <alignment vertical="center"/>
      <protection hidden="1"/>
    </xf>
    <xf numFmtId="0" fontId="3" fillId="4" borderId="0" xfId="0" applyFont="1" applyFill="1" applyBorder="1" applyAlignment="1" applyProtection="1">
      <alignment vertical="center"/>
      <protection hidden="1"/>
    </xf>
    <xf numFmtId="0" fontId="8" fillId="3" borderId="2" xfId="0" applyFont="1" applyFill="1" applyBorder="1" applyAlignment="1" applyProtection="1">
      <alignment vertical="center"/>
      <protection hidden="1"/>
    </xf>
    <xf numFmtId="0" fontId="8" fillId="3" borderId="3" xfId="0" applyFont="1" applyFill="1" applyBorder="1" applyAlignment="1" applyProtection="1">
      <alignment vertical="center"/>
      <protection hidden="1"/>
    </xf>
    <xf numFmtId="0" fontId="8" fillId="3" borderId="4" xfId="0" applyFont="1" applyFill="1" applyBorder="1" applyAlignment="1" applyProtection="1">
      <alignment vertical="center"/>
      <protection hidden="1"/>
    </xf>
    <xf numFmtId="0" fontId="5" fillId="2" borderId="0" xfId="0" applyFont="1" applyFill="1" applyBorder="1" applyAlignment="1" applyProtection="1">
      <alignment horizontal="right"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5" fillId="2" borderId="11" xfId="0" applyFont="1" applyFill="1" applyBorder="1" applyAlignment="1" applyProtection="1">
      <alignment vertical="center"/>
      <protection hidden="1"/>
    </xf>
    <xf numFmtId="0" fontId="4" fillId="4" borderId="0" xfId="0" applyFont="1" applyFill="1" applyBorder="1" applyAlignment="1" applyProtection="1">
      <alignment horizontal="center" vertical="center"/>
      <protection hidden="1"/>
    </xf>
    <xf numFmtId="0" fontId="32" fillId="2" borderId="0" xfId="0" applyFont="1" applyFill="1" applyBorder="1" applyAlignment="1" applyProtection="1">
      <alignment horizontal="right" vertical="center"/>
      <protection hidden="1"/>
    </xf>
    <xf numFmtId="0" fontId="17" fillId="2" borderId="0" xfId="0" applyFont="1" applyFill="1" applyBorder="1" applyAlignment="1" applyProtection="1">
      <alignment horizontal="left" vertical="center"/>
      <protection hidden="1"/>
    </xf>
    <xf numFmtId="0" fontId="17" fillId="2" borderId="0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horizontal="right" vertical="center"/>
      <protection hidden="1"/>
    </xf>
    <xf numFmtId="0" fontId="2" fillId="4" borderId="0" xfId="0" applyFont="1" applyFill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horizontal="left" vertical="center"/>
      <protection hidden="1"/>
    </xf>
    <xf numFmtId="0" fontId="17" fillId="2" borderId="0" xfId="0" applyFont="1" applyFill="1" applyBorder="1" applyAlignment="1" applyProtection="1">
      <alignment horizontal="center" vertical="center"/>
      <protection hidden="1"/>
    </xf>
    <xf numFmtId="3" fontId="8" fillId="3" borderId="1" xfId="0" applyNumberFormat="1" applyFont="1" applyFill="1" applyBorder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vertical="center"/>
      <protection hidden="1"/>
    </xf>
    <xf numFmtId="0" fontId="3" fillId="2" borderId="0" xfId="0" applyFont="1" applyFill="1" applyBorder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164" fontId="5" fillId="0" borderId="0" xfId="2" applyFont="1" applyFill="1" applyBorder="1" applyAlignment="1" applyProtection="1">
      <alignment vertical="center"/>
      <protection hidden="1"/>
    </xf>
    <xf numFmtId="164" fontId="5" fillId="2" borderId="0" xfId="2" applyFont="1" applyFill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21" fillId="2" borderId="0" xfId="0" applyFont="1" applyFill="1" applyBorder="1" applyAlignment="1" applyProtection="1">
      <alignment horizontal="right" vertical="center"/>
      <protection hidden="1"/>
    </xf>
    <xf numFmtId="0" fontId="21" fillId="2" borderId="0" xfId="0" applyFont="1" applyFill="1" applyBorder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14" fillId="2" borderId="0" xfId="0" applyFont="1" applyFill="1" applyBorder="1" applyAlignment="1" applyProtection="1">
      <alignment horizontal="center" vertical="center"/>
      <protection hidden="1"/>
    </xf>
    <xf numFmtId="0" fontId="8" fillId="4" borderId="0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15" fillId="5" borderId="0" xfId="0" applyFont="1" applyFill="1" applyAlignment="1" applyProtection="1">
      <alignment horizontal="left" vertical="center"/>
      <protection hidden="1"/>
    </xf>
    <xf numFmtId="0" fontId="15" fillId="5" borderId="0" xfId="0" applyFont="1" applyFill="1" applyAlignment="1" applyProtection="1">
      <alignment vertical="center"/>
      <protection hidden="1"/>
    </xf>
    <xf numFmtId="0" fontId="11" fillId="5" borderId="0" xfId="0" applyFont="1" applyFill="1" applyAlignment="1" applyProtection="1">
      <alignment vertical="center"/>
      <protection hidden="1"/>
    </xf>
    <xf numFmtId="0" fontId="11" fillId="5" borderId="0" xfId="0" applyFont="1" applyFill="1" applyBorder="1" applyAlignment="1" applyProtection="1">
      <alignment vertical="center"/>
      <protection hidden="1"/>
    </xf>
    <xf numFmtId="0" fontId="11" fillId="5" borderId="0" xfId="0" applyFont="1" applyFill="1" applyBorder="1" applyAlignment="1" applyProtection="1">
      <alignment horizontal="left" vertical="center"/>
      <protection hidden="1"/>
    </xf>
    <xf numFmtId="0" fontId="15" fillId="5" borderId="0" xfId="0" applyFont="1" applyFill="1" applyBorder="1" applyAlignment="1" applyProtection="1">
      <alignment vertical="center"/>
      <protection hidden="1"/>
    </xf>
    <xf numFmtId="0" fontId="15" fillId="5" borderId="0" xfId="0" applyFont="1" applyFill="1" applyBorder="1" applyAlignment="1" applyProtection="1">
      <alignment horizontal="left" vertical="center"/>
      <protection hidden="1"/>
    </xf>
    <xf numFmtId="0" fontId="11" fillId="5" borderId="0" xfId="0" applyFont="1" applyFill="1" applyBorder="1" applyAlignment="1" applyProtection="1">
      <alignment horizontal="center" vertical="center"/>
      <protection hidden="1"/>
    </xf>
    <xf numFmtId="0" fontId="9" fillId="5" borderId="0" xfId="0" applyFont="1" applyFill="1" applyAlignment="1" applyProtection="1">
      <alignment vertical="center"/>
      <protection hidden="1"/>
    </xf>
    <xf numFmtId="0" fontId="10" fillId="5" borderId="0" xfId="0" applyFont="1" applyFill="1" applyAlignment="1" applyProtection="1">
      <alignment vertical="center"/>
      <protection hidden="1"/>
    </xf>
    <xf numFmtId="0" fontId="33" fillId="4" borderId="0" xfId="3" applyFont="1" applyFill="1" applyBorder="1" applyAlignment="1" applyProtection="1">
      <alignment horizontal="center"/>
      <protection hidden="1"/>
    </xf>
    <xf numFmtId="0" fontId="14" fillId="2" borderId="0" xfId="0" applyFont="1" applyFill="1" applyBorder="1" applyAlignment="1" applyProtection="1">
      <alignment horizontal="center" vertical="center"/>
      <protection hidden="1"/>
    </xf>
    <xf numFmtId="0" fontId="35" fillId="2" borderId="0" xfId="0" applyFont="1" applyFill="1" applyBorder="1" applyAlignment="1" applyProtection="1">
      <alignment vertical="center"/>
      <protection hidden="1"/>
    </xf>
    <xf numFmtId="0" fontId="36" fillId="2" borderId="0" xfId="0" applyFont="1" applyFill="1" applyBorder="1" applyAlignment="1" applyProtection="1">
      <alignment vertical="center"/>
      <protection hidden="1"/>
    </xf>
    <xf numFmtId="0" fontId="17" fillId="4" borderId="0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14" fillId="2" borderId="0" xfId="0" applyFont="1" applyFill="1" applyAlignment="1" applyProtection="1">
      <alignment horizontal="right" vertical="center"/>
      <protection hidden="1"/>
    </xf>
    <xf numFmtId="0" fontId="38" fillId="4" borderId="0" xfId="0" applyFont="1" applyFill="1" applyBorder="1" applyAlignment="1" applyProtection="1">
      <alignment vertical="center"/>
      <protection hidden="1"/>
    </xf>
    <xf numFmtId="0" fontId="29" fillId="2" borderId="13" xfId="0" applyFont="1" applyFill="1" applyBorder="1" applyAlignment="1" applyProtection="1">
      <alignment horizontal="left" vertical="center"/>
      <protection hidden="1"/>
    </xf>
    <xf numFmtId="0" fontId="14" fillId="4" borderId="13" xfId="0" applyFont="1" applyFill="1" applyBorder="1" applyAlignment="1" applyProtection="1">
      <alignment vertical="center"/>
      <protection hidden="1"/>
    </xf>
    <xf numFmtId="0" fontId="28" fillId="2" borderId="0" xfId="0" applyFont="1" applyFill="1" applyBorder="1" applyAlignment="1" applyProtection="1">
      <alignment horizontal="right" vertical="center"/>
      <protection hidden="1"/>
    </xf>
    <xf numFmtId="0" fontId="14" fillId="2" borderId="0" xfId="0" applyFont="1" applyFill="1" applyBorder="1" applyAlignment="1" applyProtection="1">
      <protection hidden="1"/>
    </xf>
    <xf numFmtId="0" fontId="14" fillId="2" borderId="0" xfId="0" applyFont="1" applyFill="1" applyBorder="1" applyAlignment="1" applyProtection="1">
      <alignment vertical="top"/>
      <protection hidden="1"/>
    </xf>
    <xf numFmtId="0" fontId="14" fillId="2" borderId="14" xfId="0" applyFont="1" applyFill="1" applyBorder="1" applyAlignment="1" applyProtection="1">
      <alignment vertical="center"/>
      <protection hidden="1"/>
    </xf>
    <xf numFmtId="0" fontId="24" fillId="4" borderId="14" xfId="0" applyFont="1" applyFill="1" applyBorder="1" applyAlignment="1" applyProtection="1">
      <alignment vertical="center"/>
      <protection hidden="1"/>
    </xf>
    <xf numFmtId="0" fontId="14" fillId="0" borderId="14" xfId="0" applyFont="1" applyBorder="1" applyAlignment="1" applyProtection="1">
      <protection hidden="1"/>
    </xf>
    <xf numFmtId="0" fontId="14" fillId="2" borderId="14" xfId="0" applyFont="1" applyFill="1" applyBorder="1" applyAlignment="1" applyProtection="1">
      <protection hidden="1"/>
    </xf>
    <xf numFmtId="0" fontId="14" fillId="4" borderId="14" xfId="0" applyFont="1" applyFill="1" applyBorder="1" applyAlignment="1" applyProtection="1">
      <protection hidden="1"/>
    </xf>
    <xf numFmtId="0" fontId="14" fillId="4" borderId="14" xfId="0" applyFont="1" applyFill="1" applyBorder="1" applyAlignment="1" applyProtection="1">
      <alignment horizontal="center"/>
      <protection hidden="1"/>
    </xf>
    <xf numFmtId="0" fontId="14" fillId="2" borderId="14" xfId="0" applyFont="1" applyFill="1" applyBorder="1" applyAlignment="1" applyProtection="1">
      <alignment horizontal="center" vertical="center"/>
      <protection hidden="1"/>
    </xf>
    <xf numFmtId="0" fontId="14" fillId="2" borderId="14" xfId="0" applyFont="1" applyFill="1" applyBorder="1" applyAlignment="1" applyProtection="1">
      <alignment horizontal="right"/>
      <protection hidden="1"/>
    </xf>
    <xf numFmtId="0" fontId="24" fillId="4" borderId="14" xfId="0" applyFont="1" applyFill="1" applyBorder="1" applyAlignment="1" applyProtection="1">
      <alignment horizontal="left"/>
      <protection hidden="1"/>
    </xf>
    <xf numFmtId="0" fontId="14" fillId="2" borderId="0" xfId="0" applyFont="1" applyFill="1" applyBorder="1" applyAlignment="1" applyProtection="1">
      <alignment vertical="center" wrapText="1"/>
      <protection hidden="1"/>
    </xf>
    <xf numFmtId="0" fontId="19" fillId="2" borderId="0" xfId="0" applyFont="1" applyFill="1" applyBorder="1" applyAlignment="1" applyProtection="1">
      <alignment horizontal="right" vertical="center"/>
      <protection hidden="1"/>
    </xf>
    <xf numFmtId="0" fontId="39" fillId="4" borderId="0" xfId="0" applyFont="1" applyFill="1" applyBorder="1" applyAlignment="1" applyProtection="1">
      <alignment horizontal="left" vertical="center"/>
      <protection hidden="1"/>
    </xf>
    <xf numFmtId="0" fontId="24" fillId="0" borderId="0" xfId="0" applyFont="1" applyFill="1" applyBorder="1" applyAlignment="1" applyProtection="1">
      <alignment vertical="center"/>
      <protection hidden="1"/>
    </xf>
    <xf numFmtId="49" fontId="27" fillId="4" borderId="0" xfId="0" applyNumberFormat="1" applyFont="1" applyFill="1" applyBorder="1" applyAlignment="1" applyProtection="1">
      <alignment vertical="center"/>
      <protection hidden="1"/>
    </xf>
    <xf numFmtId="9" fontId="27" fillId="4" borderId="0" xfId="0" applyNumberFormat="1" applyFont="1" applyFill="1" applyBorder="1" applyAlignment="1" applyProtection="1">
      <alignment horizontal="center" vertical="center"/>
      <protection hidden="1"/>
    </xf>
    <xf numFmtId="9" fontId="27" fillId="3" borderId="0" xfId="0" applyNumberFormat="1" applyFont="1" applyFill="1" applyBorder="1" applyAlignment="1" applyProtection="1">
      <alignment horizontal="center" vertical="center"/>
      <protection hidden="1"/>
    </xf>
    <xf numFmtId="0" fontId="28" fillId="2" borderId="0" xfId="0" applyFont="1" applyFill="1" applyBorder="1" applyAlignment="1" applyProtection="1">
      <alignment vertical="center"/>
      <protection hidden="1"/>
    </xf>
    <xf numFmtId="0" fontId="40" fillId="5" borderId="0" xfId="0" applyFont="1" applyFill="1" applyBorder="1" applyAlignment="1" applyProtection="1">
      <alignment horizontal="right" vertical="center"/>
      <protection hidden="1"/>
    </xf>
    <xf numFmtId="0" fontId="41" fillId="5" borderId="0" xfId="0" applyFont="1" applyFill="1" applyBorder="1" applyAlignment="1" applyProtection="1">
      <alignment horizontal="right" vertical="center"/>
      <protection hidden="1"/>
    </xf>
    <xf numFmtId="0" fontId="14" fillId="2" borderId="0" xfId="0" applyFont="1" applyFill="1" applyBorder="1" applyAlignment="1" applyProtection="1">
      <alignment horizontal="center" vertical="center"/>
      <protection hidden="1"/>
    </xf>
    <xf numFmtId="0" fontId="27" fillId="4" borderId="0" xfId="0" applyFont="1" applyFill="1" applyBorder="1" applyAlignment="1" applyProtection="1">
      <alignment horizontal="center" vertical="center"/>
      <protection hidden="1"/>
    </xf>
    <xf numFmtId="0" fontId="43" fillId="0" borderId="0" xfId="0" applyFont="1" applyFill="1" applyAlignment="1" applyProtection="1">
      <alignment vertical="center"/>
      <protection locked="0"/>
    </xf>
    <xf numFmtId="0" fontId="43" fillId="0" borderId="0" xfId="0" applyFont="1" applyFill="1" applyBorder="1" applyAlignment="1" applyProtection="1">
      <alignment vertical="center"/>
      <protection locked="0"/>
    </xf>
    <xf numFmtId="0" fontId="43" fillId="0" borderId="0" xfId="0" applyFont="1" applyFill="1" applyAlignment="1" applyProtection="1">
      <alignment vertical="center"/>
      <protection hidden="1"/>
    </xf>
    <xf numFmtId="49" fontId="27" fillId="3" borderId="2" xfId="0" applyNumberFormat="1" applyFont="1" applyFill="1" applyBorder="1" applyAlignment="1" applyProtection="1">
      <alignment horizontal="left" vertical="center"/>
      <protection hidden="1"/>
    </xf>
    <xf numFmtId="49" fontId="27" fillId="3" borderId="3" xfId="0" applyNumberFormat="1" applyFont="1" applyFill="1" applyBorder="1" applyAlignment="1" applyProtection="1">
      <alignment horizontal="left" vertical="center"/>
      <protection hidden="1"/>
    </xf>
    <xf numFmtId="49" fontId="27" fillId="3" borderId="4" xfId="0" applyNumberFormat="1" applyFont="1" applyFill="1" applyBorder="1" applyAlignment="1" applyProtection="1">
      <alignment horizontal="left" vertical="center"/>
      <protection hidden="1"/>
    </xf>
    <xf numFmtId="0" fontId="27" fillId="4" borderId="0" xfId="0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 applyProtection="1">
      <alignment vertical="center"/>
      <protection hidden="1"/>
    </xf>
    <xf numFmtId="0" fontId="11" fillId="0" borderId="0" xfId="0" applyFont="1" applyFill="1" applyBorder="1" applyAlignment="1" applyProtection="1">
      <alignment vertical="center"/>
      <protection hidden="1"/>
    </xf>
    <xf numFmtId="0" fontId="11" fillId="0" borderId="0" xfId="0" applyFont="1" applyFill="1" applyBorder="1" applyAlignment="1" applyProtection="1">
      <alignment horizontal="left" vertical="center"/>
      <protection hidden="1"/>
    </xf>
    <xf numFmtId="0" fontId="14" fillId="0" borderId="0" xfId="0" applyFont="1"/>
    <xf numFmtId="49" fontId="27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vertical="center"/>
      <protection hidden="1"/>
    </xf>
    <xf numFmtId="0" fontId="27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NumberFormat="1" applyFont="1" applyFill="1" applyAlignment="1" applyProtection="1">
      <alignment vertical="center"/>
      <protection hidden="1"/>
    </xf>
    <xf numFmtId="49" fontId="27" fillId="0" borderId="0" xfId="0" applyNumberFormat="1" applyFont="1" applyFill="1" applyBorder="1" applyAlignment="1" applyProtection="1">
      <alignment vertical="center"/>
      <protection locked="0"/>
    </xf>
    <xf numFmtId="49" fontId="27" fillId="0" borderId="0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NumberFormat="1" applyFont="1" applyFill="1" applyBorder="1" applyAlignment="1" applyProtection="1">
      <alignment vertical="center"/>
      <protection locked="0"/>
    </xf>
    <xf numFmtId="0" fontId="1" fillId="0" borderId="0" xfId="44"/>
    <xf numFmtId="0" fontId="1" fillId="0" borderId="0" xfId="44"/>
    <xf numFmtId="0" fontId="1" fillId="0" borderId="0" xfId="44"/>
    <xf numFmtId="0" fontId="62" fillId="0" borderId="0" xfId="44" applyFont="1"/>
    <xf numFmtId="0" fontId="27" fillId="0" borderId="0" xfId="0" applyFont="1" applyFill="1" applyBorder="1" applyAlignment="1" applyProtection="1">
      <alignment horizontal="left" vertical="center"/>
      <protection locked="0"/>
    </xf>
    <xf numFmtId="0" fontId="1" fillId="0" borderId="0" xfId="44"/>
    <xf numFmtId="49" fontId="27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NumberFormat="1" applyFont="1" applyFill="1" applyBorder="1" applyAlignment="1" applyProtection="1">
      <alignment horizontal="left" vertical="center"/>
      <protection locked="0"/>
    </xf>
    <xf numFmtId="0" fontId="27" fillId="0" borderId="0" xfId="0" applyNumberFormat="1" applyFont="1" applyFill="1" applyBorder="1" applyAlignment="1" applyProtection="1">
      <alignment horizontal="left" vertical="center"/>
      <protection locked="0"/>
    </xf>
    <xf numFmtId="0" fontId="27" fillId="0" borderId="0" xfId="0" applyNumberFormat="1" applyFont="1" applyFill="1" applyBorder="1" applyAlignment="1" applyProtection="1">
      <alignment vertical="center"/>
      <protection locked="0"/>
    </xf>
    <xf numFmtId="0" fontId="63" fillId="0" borderId="0" xfId="0" applyFont="1" applyAlignment="1">
      <alignment vertical="center"/>
    </xf>
    <xf numFmtId="0" fontId="27" fillId="0" borderId="0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left" vertical="center"/>
      <protection hidden="1"/>
    </xf>
    <xf numFmtId="0" fontId="64" fillId="4" borderId="0" xfId="0" applyFont="1" applyFill="1" applyBorder="1" applyAlignment="1" applyProtection="1">
      <alignment vertical="center"/>
      <protection hidden="1"/>
    </xf>
    <xf numFmtId="0" fontId="14" fillId="0" borderId="0" xfId="0" applyFont="1" applyFill="1" applyAlignment="1" applyProtection="1">
      <alignment horizontal="right" vertical="center"/>
      <protection hidden="1"/>
    </xf>
    <xf numFmtId="0" fontId="24" fillId="0" borderId="0" xfId="0" applyNumberFormat="1" applyFont="1" applyFill="1" applyAlignment="1" applyProtection="1">
      <alignment vertical="center"/>
      <protection hidden="1"/>
    </xf>
    <xf numFmtId="0" fontId="14" fillId="0" borderId="0" xfId="0" applyNumberFormat="1" applyFont="1" applyFill="1" applyAlignment="1" applyProtection="1">
      <alignment horizontal="right" vertical="center"/>
      <protection hidden="1"/>
    </xf>
    <xf numFmtId="0" fontId="14" fillId="0" borderId="0" xfId="0" applyNumberFormat="1" applyFont="1" applyFill="1" applyBorder="1" applyAlignment="1" applyProtection="1">
      <alignment vertical="center"/>
      <protection hidden="1"/>
    </xf>
    <xf numFmtId="0" fontId="14" fillId="0" borderId="0" xfId="0" applyNumberFormat="1" applyFont="1" applyFill="1" applyBorder="1" applyAlignment="1" applyProtection="1">
      <alignment horizontal="center" vertical="center"/>
      <protection hidden="1"/>
    </xf>
    <xf numFmtId="0" fontId="16" fillId="4" borderId="0" xfId="0" applyFont="1" applyFill="1" applyAlignment="1" applyProtection="1">
      <alignment vertical="top"/>
      <protection hidden="1"/>
    </xf>
    <xf numFmtId="0" fontId="14" fillId="4" borderId="0" xfId="0" applyFont="1" applyFill="1" applyAlignment="1" applyProtection="1">
      <alignment vertical="top"/>
      <protection hidden="1"/>
    </xf>
    <xf numFmtId="0" fontId="14" fillId="4" borderId="0" xfId="0" applyFont="1" applyFill="1" applyBorder="1" applyAlignment="1" applyProtection="1">
      <alignment vertical="top"/>
      <protection hidden="1"/>
    </xf>
    <xf numFmtId="0" fontId="24" fillId="4" borderId="0" xfId="0" applyFont="1" applyFill="1" applyAlignment="1" applyProtection="1">
      <alignment vertical="top"/>
      <protection hidden="1"/>
    </xf>
    <xf numFmtId="0" fontId="24" fillId="4" borderId="0" xfId="0" applyFont="1" applyFill="1" applyBorder="1" applyAlignment="1" applyProtection="1">
      <alignment horizontal="center" vertical="center"/>
      <protection hidden="1"/>
    </xf>
    <xf numFmtId="49" fontId="27" fillId="4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right" vertical="center"/>
      <protection hidden="1"/>
    </xf>
    <xf numFmtId="0" fontId="14" fillId="0" borderId="0" xfId="0" applyNumberFormat="1" applyFont="1" applyFill="1" applyBorder="1" applyAlignment="1" applyProtection="1">
      <alignment horizontal="right" vertical="center"/>
      <protection locked="0"/>
    </xf>
    <xf numFmtId="49" fontId="27" fillId="0" borderId="0" xfId="0" applyNumberFormat="1" applyFont="1" applyFill="1" applyBorder="1" applyAlignment="1" applyProtection="1">
      <alignment horizontal="center" vertical="center"/>
      <protection locked="0"/>
    </xf>
    <xf numFmtId="49" fontId="27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center" vertical="center"/>
      <protection hidden="1"/>
    </xf>
    <xf numFmtId="49" fontId="27" fillId="0" borderId="0" xfId="0" applyNumberFormat="1" applyFont="1" applyFill="1" applyBorder="1" applyAlignment="1" applyProtection="1">
      <alignment horizontal="left" vertical="center"/>
      <protection locked="0"/>
    </xf>
    <xf numFmtId="0" fontId="27" fillId="4" borderId="0" xfId="0" applyFont="1" applyFill="1" applyBorder="1" applyAlignment="1" applyProtection="1">
      <alignment horizontal="left" vertical="center"/>
      <protection locked="0"/>
    </xf>
    <xf numFmtId="0" fontId="27" fillId="0" borderId="0" xfId="0" applyFont="1" applyFill="1" applyBorder="1" applyAlignment="1" applyProtection="1">
      <alignment horizontal="left" vertical="center"/>
      <protection locked="0"/>
    </xf>
    <xf numFmtId="0" fontId="14" fillId="0" borderId="0" xfId="0" applyFont="1" applyFill="1" applyAlignment="1" applyProtection="1">
      <alignment horizontal="left" vertical="center"/>
      <protection hidden="1"/>
    </xf>
    <xf numFmtId="0" fontId="14" fillId="4" borderId="0" xfId="0" applyFont="1" applyFill="1" applyBorder="1" applyAlignment="1" applyProtection="1">
      <alignment horizontal="right" vertical="center"/>
      <protection locked="0"/>
    </xf>
    <xf numFmtId="49" fontId="27" fillId="4" borderId="0" xfId="0" applyNumberFormat="1" applyFont="1" applyFill="1" applyBorder="1" applyAlignment="1" applyProtection="1">
      <alignment vertical="center"/>
      <protection locked="0"/>
    </xf>
    <xf numFmtId="49" fontId="27" fillId="0" borderId="0" xfId="0" applyNumberFormat="1" applyFont="1" applyFill="1" applyBorder="1" applyAlignment="1" applyProtection="1">
      <alignment horizontal="left" vertical="center"/>
      <protection locked="0"/>
    </xf>
    <xf numFmtId="0" fontId="24" fillId="0" borderId="0" xfId="0" applyFont="1" applyFill="1" applyBorder="1" applyAlignment="1" applyProtection="1">
      <alignment horizontal="center" vertical="center"/>
      <protection hidden="1"/>
    </xf>
    <xf numFmtId="49" fontId="27" fillId="0" borderId="0" xfId="0" applyNumberFormat="1" applyFont="1" applyFill="1" applyBorder="1" applyAlignment="1" applyProtection="1">
      <alignment horizontal="center" vertical="center"/>
      <protection locked="0"/>
    </xf>
    <xf numFmtId="0" fontId="27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NumberFormat="1" applyFont="1" applyFill="1" applyBorder="1" applyAlignment="1" applyProtection="1">
      <alignment horizontal="center" vertical="center"/>
      <protection hidden="1"/>
    </xf>
    <xf numFmtId="0" fontId="24" fillId="0" borderId="0" xfId="0" applyFont="1" applyBorder="1" applyAlignment="1" applyProtection="1">
      <alignment vertical="center"/>
      <protection hidden="1"/>
    </xf>
    <xf numFmtId="0" fontId="14" fillId="0" borderId="0" xfId="0" applyFont="1" applyBorder="1" applyAlignment="1" applyProtection="1">
      <alignment horizontal="right" vertical="center"/>
      <protection hidden="1"/>
    </xf>
    <xf numFmtId="0" fontId="31" fillId="4" borderId="0" xfId="0" applyFont="1" applyFill="1" applyBorder="1" applyAlignment="1" applyProtection="1">
      <alignment horizontal="right" vertical="center"/>
      <protection hidden="1"/>
    </xf>
    <xf numFmtId="0" fontId="43" fillId="0" borderId="0" xfId="0" applyFont="1" applyFill="1" applyBorder="1" applyAlignment="1" applyProtection="1">
      <alignment vertical="center"/>
      <protection hidden="1"/>
    </xf>
    <xf numFmtId="0" fontId="31" fillId="0" borderId="0" xfId="0" applyFont="1" applyFill="1" applyBorder="1" applyAlignment="1" applyProtection="1">
      <alignment horizontal="right" vertical="center"/>
      <protection hidden="1"/>
    </xf>
    <xf numFmtId="0" fontId="19" fillId="0" borderId="0" xfId="0" applyFont="1" applyAlignment="1">
      <alignment horizontal="right" vertical="center"/>
    </xf>
    <xf numFmtId="0" fontId="27" fillId="0" borderId="0" xfId="0" applyNumberFormat="1" applyFont="1" applyFill="1" applyBorder="1" applyAlignment="1" applyProtection="1">
      <alignment horizontal="left" vertical="center"/>
      <protection locked="0"/>
    </xf>
    <xf numFmtId="49" fontId="27" fillId="0" borderId="0" xfId="0" applyNumberFormat="1" applyFont="1" applyFill="1" applyBorder="1" applyAlignment="1" applyProtection="1">
      <alignment horizontal="left" vertical="center"/>
      <protection locked="0"/>
    </xf>
    <xf numFmtId="49" fontId="27" fillId="0" borderId="0" xfId="0" applyNumberFormat="1" applyFont="1" applyFill="1" applyBorder="1" applyAlignment="1" applyProtection="1">
      <alignment horizontal="center" vertical="center"/>
      <protection locked="0"/>
    </xf>
    <xf numFmtId="49" fontId="65" fillId="2" borderId="0" xfId="0" applyNumberFormat="1" applyFont="1" applyFill="1" applyAlignment="1" applyProtection="1">
      <alignment horizontal="justify" vertical="center" wrapText="1"/>
      <protection hidden="1"/>
    </xf>
    <xf numFmtId="0" fontId="14" fillId="2" borderId="25" xfId="0" applyFont="1" applyFill="1" applyBorder="1" applyAlignment="1" applyProtection="1">
      <alignment horizontal="left" vertical="center"/>
      <protection hidden="1"/>
    </xf>
    <xf numFmtId="49" fontId="15" fillId="5" borderId="0" xfId="0" applyNumberFormat="1" applyFont="1" applyFill="1" applyAlignment="1" applyProtection="1">
      <alignment horizontal="left" vertical="center"/>
      <protection hidden="1"/>
    </xf>
    <xf numFmtId="0" fontId="66" fillId="0" borderId="0" xfId="0" applyFont="1"/>
    <xf numFmtId="0" fontId="19" fillId="2" borderId="0" xfId="0" applyFont="1" applyFill="1" applyAlignment="1" applyProtection="1">
      <alignment vertical="center"/>
      <protection hidden="1"/>
    </xf>
    <xf numFmtId="0" fontId="14" fillId="37" borderId="0" xfId="0" applyFont="1" applyFill="1" applyBorder="1" applyAlignment="1" applyProtection="1">
      <alignment vertical="center"/>
      <protection hidden="1"/>
    </xf>
    <xf numFmtId="0" fontId="24" fillId="37" borderId="0" xfId="0" applyFont="1" applyFill="1" applyAlignment="1" applyProtection="1">
      <alignment vertical="center"/>
      <protection hidden="1"/>
    </xf>
    <xf numFmtId="0" fontId="67" fillId="2" borderId="0" xfId="0" applyFont="1" applyFill="1" applyAlignment="1" applyProtection="1">
      <alignment vertical="center"/>
      <protection hidden="1"/>
    </xf>
    <xf numFmtId="0" fontId="68" fillId="0" borderId="0" xfId="0" applyFont="1" applyAlignment="1" applyProtection="1">
      <alignment vertical="center"/>
      <protection hidden="1"/>
    </xf>
    <xf numFmtId="0" fontId="67" fillId="2" borderId="0" xfId="0" applyFont="1" applyFill="1" applyBorder="1" applyAlignment="1" applyProtection="1">
      <alignment vertical="center"/>
      <protection hidden="1"/>
    </xf>
    <xf numFmtId="49" fontId="15" fillId="40" borderId="0" xfId="0" applyNumberFormat="1" applyFont="1" applyFill="1" applyAlignment="1" applyProtection="1">
      <alignment horizontal="left" vertical="center"/>
      <protection hidden="1"/>
    </xf>
    <xf numFmtId="0" fontId="15" fillId="40" borderId="0" xfId="0" applyFont="1" applyFill="1" applyBorder="1" applyAlignment="1" applyProtection="1">
      <alignment vertical="center"/>
      <protection hidden="1"/>
    </xf>
    <xf numFmtId="0" fontId="11" fillId="40" borderId="0" xfId="0" applyFont="1" applyFill="1" applyBorder="1" applyAlignment="1" applyProtection="1">
      <alignment vertical="center"/>
      <protection hidden="1"/>
    </xf>
    <xf numFmtId="0" fontId="11" fillId="40" borderId="0" xfId="0" applyFont="1" applyFill="1" applyBorder="1" applyAlignment="1" applyProtection="1">
      <alignment horizontal="left" vertical="center"/>
      <protection hidden="1"/>
    </xf>
    <xf numFmtId="0" fontId="11" fillId="40" borderId="0" xfId="0" applyFont="1" applyFill="1" applyBorder="1" applyAlignment="1" applyProtection="1">
      <alignment horizontal="center" vertical="center"/>
      <protection hidden="1"/>
    </xf>
    <xf numFmtId="0" fontId="40" fillId="40" borderId="0" xfId="0" applyFont="1" applyFill="1" applyBorder="1" applyAlignment="1" applyProtection="1">
      <alignment horizontal="right" vertical="center"/>
      <protection hidden="1"/>
    </xf>
    <xf numFmtId="0" fontId="14" fillId="39" borderId="0" xfId="0" applyFont="1" applyFill="1" applyBorder="1" applyAlignment="1" applyProtection="1">
      <alignment horizontal="left" vertical="center"/>
      <protection hidden="1"/>
    </xf>
    <xf numFmtId="0" fontId="14" fillId="39" borderId="0" xfId="0" applyFont="1" applyFill="1" applyBorder="1" applyAlignment="1" applyProtection="1">
      <alignment vertical="center"/>
      <protection hidden="1"/>
    </xf>
    <xf numFmtId="0" fontId="14" fillId="39" borderId="0" xfId="0" applyFont="1" applyFill="1" applyAlignment="1" applyProtection="1">
      <alignment vertical="center"/>
      <protection hidden="1"/>
    </xf>
    <xf numFmtId="0" fontId="14" fillId="39" borderId="0" xfId="0" applyFont="1" applyFill="1" applyAlignment="1" applyProtection="1">
      <alignment horizontal="right" vertical="center"/>
      <protection hidden="1"/>
    </xf>
    <xf numFmtId="0" fontId="29" fillId="39" borderId="13" xfId="0" applyFont="1" applyFill="1" applyBorder="1" applyAlignment="1" applyProtection="1">
      <alignment horizontal="left" vertical="center"/>
      <protection hidden="1"/>
    </xf>
    <xf numFmtId="0" fontId="14" fillId="37" borderId="13" xfId="0" applyFont="1" applyFill="1" applyBorder="1" applyAlignment="1" applyProtection="1">
      <alignment vertical="center"/>
      <protection hidden="1"/>
    </xf>
    <xf numFmtId="0" fontId="29" fillId="39" borderId="0" xfId="0" applyFont="1" applyFill="1" applyBorder="1" applyAlignment="1" applyProtection="1">
      <alignment horizontal="left" vertical="center"/>
      <protection hidden="1"/>
    </xf>
    <xf numFmtId="0" fontId="14" fillId="39" borderId="0" xfId="0" applyFont="1" applyFill="1" applyAlignment="1" applyProtection="1">
      <alignment horizontal="left" vertical="center"/>
      <protection hidden="1"/>
    </xf>
    <xf numFmtId="0" fontId="65" fillId="0" borderId="0" xfId="0" applyNumberFormat="1" applyFont="1" applyFill="1" applyBorder="1" applyAlignment="1" applyProtection="1">
      <alignment horizontal="left" vertical="center"/>
      <protection locked="0"/>
    </xf>
    <xf numFmtId="0" fontId="65" fillId="0" borderId="0" xfId="0" applyFont="1" applyFill="1" applyAlignment="1" applyProtection="1">
      <alignment vertical="center"/>
      <protection hidden="1"/>
    </xf>
    <xf numFmtId="0" fontId="14" fillId="41" borderId="0" xfId="0" applyFont="1" applyFill="1" applyBorder="1" applyAlignment="1" applyProtection="1">
      <alignment horizontal="right" vertical="center"/>
      <protection hidden="1"/>
    </xf>
    <xf numFmtId="0" fontId="65" fillId="2" borderId="0" xfId="0" applyFont="1" applyFill="1" applyAlignment="1" applyProtection="1">
      <alignment vertical="center"/>
      <protection hidden="1"/>
    </xf>
    <xf numFmtId="0" fontId="65" fillId="4" borderId="0" xfId="0" applyFont="1" applyFill="1" applyBorder="1" applyAlignment="1" applyProtection="1">
      <alignment vertical="center"/>
      <protection hidden="1"/>
    </xf>
    <xf numFmtId="0" fontId="65" fillId="2" borderId="0" xfId="0" applyFont="1" applyFill="1" applyBorder="1" applyAlignment="1" applyProtection="1">
      <alignment vertical="center"/>
      <protection hidden="1"/>
    </xf>
    <xf numFmtId="0" fontId="69" fillId="0" borderId="0" xfId="0" applyFont="1" applyAlignment="1" applyProtection="1">
      <alignment vertical="center"/>
      <protection hidden="1"/>
    </xf>
    <xf numFmtId="0" fontId="65" fillId="2" borderId="0" xfId="0" applyFont="1" applyFill="1" applyAlignment="1" applyProtection="1">
      <alignment horizontal="right" vertical="center"/>
      <protection hidden="1"/>
    </xf>
    <xf numFmtId="0" fontId="65" fillId="2" borderId="0" xfId="0" applyFont="1" applyFill="1" applyBorder="1" applyAlignment="1" applyProtection="1">
      <alignment horizontal="right" vertical="center"/>
      <protection hidden="1"/>
    </xf>
    <xf numFmtId="0" fontId="65" fillId="4" borderId="0" xfId="0" applyFont="1" applyFill="1" applyAlignment="1" applyProtection="1">
      <alignment horizontal="right" vertical="center"/>
      <protection hidden="1"/>
    </xf>
    <xf numFmtId="0" fontId="71" fillId="0" borderId="0" xfId="0" applyFont="1" applyAlignment="1" applyProtection="1">
      <alignment vertical="center"/>
      <protection hidden="1"/>
    </xf>
    <xf numFmtId="0" fontId="14" fillId="43" borderId="0" xfId="0" applyFont="1" applyFill="1" applyBorder="1" applyAlignment="1" applyProtection="1">
      <alignment vertical="center"/>
      <protection hidden="1"/>
    </xf>
    <xf numFmtId="0" fontId="24" fillId="43" borderId="0" xfId="0" applyFont="1" applyFill="1" applyBorder="1" applyAlignment="1" applyProtection="1">
      <alignment vertical="center"/>
      <protection hidden="1"/>
    </xf>
    <xf numFmtId="0" fontId="14" fillId="43" borderId="0" xfId="0" applyFont="1" applyFill="1" applyBorder="1" applyAlignment="1" applyProtection="1">
      <alignment horizontal="right" vertical="center"/>
      <protection hidden="1"/>
    </xf>
    <xf numFmtId="49" fontId="27" fillId="43" borderId="0" xfId="0" applyNumberFormat="1" applyFont="1" applyFill="1" applyBorder="1" applyAlignment="1" applyProtection="1">
      <alignment vertical="center"/>
      <protection hidden="1"/>
    </xf>
    <xf numFmtId="0" fontId="14" fillId="43" borderId="0" xfId="0" applyFont="1" applyFill="1" applyBorder="1" applyAlignment="1" applyProtection="1">
      <alignment horizontal="left" vertical="center"/>
      <protection hidden="1"/>
    </xf>
    <xf numFmtId="0" fontId="28" fillId="43" borderId="0" xfId="0" applyFont="1" applyFill="1" applyBorder="1" applyAlignment="1" applyProtection="1">
      <alignment vertical="center"/>
      <protection hidden="1"/>
    </xf>
    <xf numFmtId="0" fontId="43" fillId="43" borderId="0" xfId="0" applyFont="1" applyFill="1" applyBorder="1" applyAlignment="1" applyProtection="1">
      <alignment vertical="center"/>
      <protection hidden="1"/>
    </xf>
    <xf numFmtId="0" fontId="28" fillId="43" borderId="0" xfId="0" applyFont="1" applyFill="1" applyBorder="1" applyAlignment="1" applyProtection="1">
      <alignment horizontal="right" vertical="center"/>
      <protection hidden="1"/>
    </xf>
    <xf numFmtId="49" fontId="72" fillId="43" borderId="0" xfId="0" applyNumberFormat="1" applyFont="1" applyFill="1" applyBorder="1" applyAlignment="1" applyProtection="1">
      <alignment vertical="center"/>
      <protection hidden="1"/>
    </xf>
    <xf numFmtId="0" fontId="14" fillId="44" borderId="0" xfId="0" applyFont="1" applyFill="1" applyBorder="1" applyAlignment="1" applyProtection="1">
      <alignment vertical="center"/>
      <protection hidden="1"/>
    </xf>
    <xf numFmtId="0" fontId="24" fillId="44" borderId="0" xfId="0" applyFont="1" applyFill="1" applyBorder="1" applyAlignment="1" applyProtection="1">
      <alignment vertical="center"/>
      <protection hidden="1"/>
    </xf>
    <xf numFmtId="0" fontId="14" fillId="44" borderId="0" xfId="0" applyFont="1" applyFill="1" applyBorder="1" applyAlignment="1" applyProtection="1">
      <alignment horizontal="right" vertical="center"/>
      <protection hidden="1"/>
    </xf>
    <xf numFmtId="0" fontId="28" fillId="43" borderId="0" xfId="0" applyFont="1" applyFill="1" applyBorder="1" applyAlignment="1" applyProtection="1">
      <alignment horizontal="left" vertical="center"/>
      <protection hidden="1"/>
    </xf>
    <xf numFmtId="0" fontId="44" fillId="0" borderId="0" xfId="0" applyFont="1" applyProtection="1">
      <protection locked="0"/>
    </xf>
    <xf numFmtId="0" fontId="43" fillId="0" borderId="0" xfId="0" applyFont="1" applyFill="1" applyAlignment="1" applyProtection="1">
      <alignment vertical="center"/>
      <protection locked="0" hidden="1"/>
    </xf>
    <xf numFmtId="0" fontId="24" fillId="0" borderId="0" xfId="0" applyFont="1" applyAlignment="1" applyProtection="1">
      <alignment vertical="center"/>
      <protection locked="0" hidden="1"/>
    </xf>
    <xf numFmtId="0" fontId="43" fillId="0" borderId="0" xfId="0" applyFont="1" applyFill="1" applyBorder="1" applyAlignment="1" applyProtection="1">
      <alignment vertical="center"/>
      <protection locked="0" hidden="1"/>
    </xf>
    <xf numFmtId="0" fontId="14" fillId="0" borderId="0" xfId="0" applyFont="1" applyFill="1" applyAlignment="1" applyProtection="1">
      <alignment horizontal="center" vertical="center"/>
      <protection locked="0" hidden="1"/>
    </xf>
    <xf numFmtId="0" fontId="65" fillId="0" borderId="0" xfId="0" applyNumberFormat="1" applyFont="1" applyFill="1" applyBorder="1" applyAlignment="1" applyProtection="1">
      <alignment horizontal="right" vertical="center"/>
      <protection locked="0"/>
    </xf>
    <xf numFmtId="0" fontId="15" fillId="4" borderId="0" xfId="0" applyFont="1" applyFill="1" applyBorder="1" applyAlignment="1" applyProtection="1">
      <alignment vertical="center"/>
      <protection hidden="1"/>
    </xf>
    <xf numFmtId="0" fontId="11" fillId="4" borderId="0" xfId="0" applyFont="1" applyFill="1" applyBorder="1" applyAlignment="1" applyProtection="1">
      <alignment vertical="center"/>
      <protection hidden="1"/>
    </xf>
    <xf numFmtId="0" fontId="11" fillId="4" borderId="0" xfId="0" applyFont="1" applyFill="1" applyBorder="1" applyAlignment="1" applyProtection="1">
      <alignment horizontal="left" vertical="center"/>
      <protection hidden="1"/>
    </xf>
    <xf numFmtId="0" fontId="43" fillId="4" borderId="0" xfId="0" applyFont="1" applyFill="1" applyAlignment="1" applyProtection="1">
      <alignment vertical="center"/>
      <protection locked="0"/>
    </xf>
    <xf numFmtId="0" fontId="43" fillId="4" borderId="0" xfId="0" applyFont="1" applyFill="1" applyAlignment="1" applyProtection="1">
      <alignment vertical="center"/>
      <protection locked="0" hidden="1"/>
    </xf>
    <xf numFmtId="49" fontId="70" fillId="2" borderId="0" xfId="0" applyNumberFormat="1" applyFont="1" applyFill="1" applyAlignment="1" applyProtection="1">
      <alignment horizontal="justify" vertical="center" wrapText="1"/>
      <protection hidden="1"/>
    </xf>
    <xf numFmtId="0" fontId="0" fillId="0" borderId="0" xfId="0" applyAlignment="1">
      <alignment horizontal="justify" vertical="center" wrapText="1"/>
    </xf>
    <xf numFmtId="14" fontId="27" fillId="0" borderId="0" xfId="0" applyNumberFormat="1" applyFont="1" applyFill="1" applyBorder="1" applyAlignment="1" applyProtection="1">
      <alignment horizontal="left" vertical="center"/>
      <protection locked="0"/>
    </xf>
    <xf numFmtId="0" fontId="27" fillId="0" borderId="0" xfId="0" applyNumberFormat="1" applyFont="1" applyFill="1" applyBorder="1" applyAlignment="1" applyProtection="1">
      <alignment horizontal="left" vertical="center"/>
      <protection locked="0"/>
    </xf>
    <xf numFmtId="49" fontId="27" fillId="0" borderId="0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NumberFormat="1" applyFont="1" applyFill="1" applyAlignment="1" applyProtection="1">
      <alignment horizontal="left" vertical="center"/>
      <protection locked="0" hidden="1"/>
    </xf>
    <xf numFmtId="49" fontId="27" fillId="0" borderId="0" xfId="0" applyNumberFormat="1" applyFont="1" applyFill="1" applyBorder="1" applyAlignment="1" applyProtection="1">
      <alignment horizontal="center" vertical="center"/>
      <protection locked="0"/>
    </xf>
    <xf numFmtId="49" fontId="14" fillId="0" borderId="0" xfId="0" applyNumberFormat="1" applyFont="1" applyFill="1" applyBorder="1" applyAlignment="1" applyProtection="1">
      <alignment horizontal="left" vertical="center"/>
      <protection locked="0"/>
    </xf>
    <xf numFmtId="0" fontId="31" fillId="3" borderId="2" xfId="0" applyFont="1" applyFill="1" applyBorder="1" applyAlignment="1" applyProtection="1">
      <alignment horizontal="left" vertical="center"/>
      <protection locked="0" hidden="1"/>
    </xf>
    <xf numFmtId="0" fontId="31" fillId="3" borderId="3" xfId="0" applyFont="1" applyFill="1" applyBorder="1" applyAlignment="1" applyProtection="1">
      <alignment horizontal="left" vertical="center"/>
      <protection locked="0" hidden="1"/>
    </xf>
    <xf numFmtId="0" fontId="31" fillId="3" borderId="4" xfId="0" applyFont="1" applyFill="1" applyBorder="1" applyAlignment="1" applyProtection="1">
      <alignment horizontal="left" vertical="center"/>
      <protection locked="0" hidden="1"/>
    </xf>
    <xf numFmtId="49" fontId="27" fillId="3" borderId="2" xfId="0" applyNumberFormat="1" applyFont="1" applyFill="1" applyBorder="1" applyAlignment="1" applyProtection="1">
      <alignment horizontal="left" vertical="center"/>
      <protection locked="0"/>
    </xf>
    <xf numFmtId="49" fontId="27" fillId="3" borderId="3" xfId="0" applyNumberFormat="1" applyFont="1" applyFill="1" applyBorder="1" applyAlignment="1" applyProtection="1">
      <alignment horizontal="left" vertical="center"/>
      <protection locked="0"/>
    </xf>
    <xf numFmtId="49" fontId="27" fillId="3" borderId="4" xfId="0" applyNumberFormat="1" applyFont="1" applyFill="1" applyBorder="1" applyAlignment="1" applyProtection="1">
      <alignment horizontal="left" vertical="center"/>
      <protection locked="0"/>
    </xf>
    <xf numFmtId="49" fontId="27" fillId="3" borderId="2" xfId="0" applyNumberFormat="1" applyFont="1" applyFill="1" applyBorder="1" applyAlignment="1" applyProtection="1">
      <alignment horizontal="center" vertical="center"/>
      <protection locked="0"/>
    </xf>
    <xf numFmtId="49" fontId="27" fillId="3" borderId="3" xfId="0" applyNumberFormat="1" applyFont="1" applyFill="1" applyBorder="1" applyAlignment="1" applyProtection="1">
      <alignment horizontal="center" vertical="center"/>
      <protection locked="0"/>
    </xf>
    <xf numFmtId="49" fontId="27" fillId="3" borderId="4" xfId="0" applyNumberFormat="1" applyFont="1" applyFill="1" applyBorder="1" applyAlignment="1" applyProtection="1">
      <alignment horizontal="center" vertical="center"/>
      <protection locked="0"/>
    </xf>
    <xf numFmtId="49" fontId="27" fillId="38" borderId="2" xfId="0" applyNumberFormat="1" applyFont="1" applyFill="1" applyBorder="1" applyAlignment="1" applyProtection="1">
      <alignment horizontal="left" vertical="center"/>
      <protection locked="0"/>
    </xf>
    <xf numFmtId="49" fontId="27" fillId="38" borderId="3" xfId="0" applyNumberFormat="1" applyFont="1" applyFill="1" applyBorder="1" applyAlignment="1" applyProtection="1">
      <alignment horizontal="left" vertical="center"/>
      <protection locked="0"/>
    </xf>
    <xf numFmtId="49" fontId="27" fillId="38" borderId="4" xfId="0" applyNumberFormat="1" applyFont="1" applyFill="1" applyBorder="1" applyAlignment="1" applyProtection="1">
      <alignment horizontal="left" vertical="center"/>
      <protection locked="0"/>
    </xf>
    <xf numFmtId="0" fontId="27" fillId="3" borderId="2" xfId="0" applyFont="1" applyFill="1" applyBorder="1" applyAlignment="1" applyProtection="1">
      <alignment horizontal="center" vertical="center"/>
      <protection locked="0"/>
    </xf>
    <xf numFmtId="0" fontId="27" fillId="3" borderId="4" xfId="0" applyFont="1" applyFill="1" applyBorder="1" applyAlignment="1" applyProtection="1">
      <alignment horizontal="center" vertical="center"/>
      <protection locked="0"/>
    </xf>
    <xf numFmtId="0" fontId="27" fillId="3" borderId="3" xfId="0" applyFont="1" applyFill="1" applyBorder="1" applyAlignment="1" applyProtection="1">
      <alignment horizontal="center" vertical="center"/>
      <protection locked="0"/>
    </xf>
    <xf numFmtId="0" fontId="14" fillId="0" borderId="0" xfId="0" applyNumberFormat="1" applyFont="1" applyFill="1" applyBorder="1" applyAlignment="1" applyProtection="1">
      <alignment horizontal="left" vertical="center" wrapText="1"/>
      <protection locked="0" hidden="1"/>
    </xf>
    <xf numFmtId="0" fontId="27" fillId="38" borderId="2" xfId="0" applyFont="1" applyFill="1" applyBorder="1" applyAlignment="1" applyProtection="1">
      <alignment horizontal="left" vertical="center" wrapText="1"/>
      <protection locked="0"/>
    </xf>
    <xf numFmtId="0" fontId="27" fillId="38" borderId="3" xfId="0" applyFont="1" applyFill="1" applyBorder="1" applyAlignment="1" applyProtection="1">
      <alignment horizontal="left" vertical="center" wrapText="1"/>
      <protection locked="0"/>
    </xf>
    <xf numFmtId="0" fontId="27" fillId="38" borderId="4" xfId="0" applyFont="1" applyFill="1" applyBorder="1" applyAlignment="1" applyProtection="1">
      <alignment horizontal="left" vertical="center" wrapText="1"/>
      <protection locked="0"/>
    </xf>
    <xf numFmtId="0" fontId="14" fillId="2" borderId="0" xfId="0" applyFont="1" applyFill="1" applyBorder="1" applyAlignment="1" applyProtection="1">
      <alignment horizontal="center" vertical="top"/>
      <protection hidden="1"/>
    </xf>
    <xf numFmtId="0" fontId="27" fillId="3" borderId="2" xfId="0" applyFont="1" applyFill="1" applyBorder="1" applyAlignment="1" applyProtection="1">
      <alignment horizontal="left" vertical="center"/>
      <protection locked="0"/>
    </xf>
    <xf numFmtId="0" fontId="27" fillId="3" borderId="3" xfId="0" applyFont="1" applyFill="1" applyBorder="1" applyAlignment="1" applyProtection="1">
      <alignment horizontal="left" vertical="center"/>
      <protection locked="0"/>
    </xf>
    <xf numFmtId="0" fontId="27" fillId="3" borderId="4" xfId="0" applyFont="1" applyFill="1" applyBorder="1" applyAlignment="1" applyProtection="1">
      <alignment horizontal="left" vertical="center"/>
      <protection locked="0"/>
    </xf>
    <xf numFmtId="9" fontId="27" fillId="43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0" xfId="0" applyBorder="1" applyAlignment="1" applyProtection="1">
      <alignment horizontal="center"/>
      <protection locked="0"/>
    </xf>
    <xf numFmtId="3" fontId="27" fillId="3" borderId="2" xfId="0" applyNumberFormat="1" applyFont="1" applyFill="1" applyBorder="1" applyAlignment="1" applyProtection="1">
      <alignment horizontal="left" vertical="center"/>
      <protection locked="0"/>
    </xf>
    <xf numFmtId="3" fontId="27" fillId="3" borderId="3" xfId="0" applyNumberFormat="1" applyFont="1" applyFill="1" applyBorder="1" applyAlignment="1" applyProtection="1">
      <alignment horizontal="left" vertical="center"/>
      <protection locked="0"/>
    </xf>
    <xf numFmtId="3" fontId="27" fillId="3" borderId="4" xfId="0" applyNumberFormat="1" applyFont="1" applyFill="1" applyBorder="1" applyAlignment="1" applyProtection="1">
      <alignment horizontal="left" vertical="center"/>
      <protection locked="0"/>
    </xf>
    <xf numFmtId="49" fontId="65" fillId="2" borderId="0" xfId="0" applyNumberFormat="1" applyFont="1" applyFill="1" applyAlignment="1" applyProtection="1">
      <alignment horizontal="justify" vertical="center" wrapText="1"/>
      <protection hidden="1"/>
    </xf>
    <xf numFmtId="0" fontId="27" fillId="0" borderId="0" xfId="0" applyFont="1" applyFill="1" applyBorder="1" applyAlignment="1" applyProtection="1">
      <alignment horizontal="left" vertical="center"/>
      <protection locked="0"/>
    </xf>
    <xf numFmtId="0" fontId="14" fillId="2" borderId="15" xfId="0" applyFont="1" applyFill="1" applyBorder="1" applyAlignment="1" applyProtection="1">
      <alignment horizontal="center" vertical="top"/>
      <protection hidden="1"/>
    </xf>
    <xf numFmtId="0" fontId="27" fillId="3" borderId="2" xfId="0" applyFont="1" applyFill="1" applyBorder="1" applyAlignment="1" applyProtection="1">
      <alignment horizontal="left" vertical="center" wrapText="1"/>
      <protection locked="0" hidden="1"/>
    </xf>
    <xf numFmtId="0" fontId="27" fillId="3" borderId="3" xfId="0" applyFont="1" applyFill="1" applyBorder="1" applyAlignment="1" applyProtection="1">
      <alignment horizontal="left" vertical="center" wrapText="1"/>
      <protection locked="0" hidden="1"/>
    </xf>
    <xf numFmtId="0" fontId="27" fillId="3" borderId="4" xfId="0" applyFont="1" applyFill="1" applyBorder="1" applyAlignment="1" applyProtection="1">
      <alignment horizontal="left" vertical="center" wrapText="1"/>
      <protection locked="0" hidden="1"/>
    </xf>
    <xf numFmtId="14" fontId="27" fillId="3" borderId="2" xfId="0" applyNumberFormat="1" applyFont="1" applyFill="1" applyBorder="1" applyAlignment="1" applyProtection="1">
      <alignment horizontal="left" vertical="center"/>
      <protection locked="0"/>
    </xf>
    <xf numFmtId="14" fontId="27" fillId="3" borderId="3" xfId="0" applyNumberFormat="1" applyFont="1" applyFill="1" applyBorder="1" applyAlignment="1" applyProtection="1">
      <alignment horizontal="left" vertical="center"/>
      <protection locked="0"/>
    </xf>
    <xf numFmtId="14" fontId="27" fillId="3" borderId="4" xfId="0" applyNumberFormat="1" applyFont="1" applyFill="1" applyBorder="1" applyAlignment="1" applyProtection="1">
      <alignment horizontal="left" vertical="center"/>
      <protection locked="0"/>
    </xf>
    <xf numFmtId="0" fontId="24" fillId="0" borderId="0" xfId="0" applyFont="1" applyFill="1" applyBorder="1" applyAlignment="1" applyProtection="1">
      <alignment horizontal="left" vertical="center"/>
      <protection hidden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/>
    </xf>
    <xf numFmtId="0" fontId="27" fillId="3" borderId="2" xfId="0" applyFont="1" applyFill="1" applyBorder="1" applyAlignment="1" applyProtection="1">
      <alignment horizontal="left" vertical="center"/>
      <protection locked="0" hidden="1"/>
    </xf>
    <xf numFmtId="0" fontId="27" fillId="3" borderId="3" xfId="0" applyFont="1" applyFill="1" applyBorder="1" applyAlignment="1" applyProtection="1">
      <alignment horizontal="left" vertical="center"/>
      <protection locked="0" hidden="1"/>
    </xf>
    <xf numFmtId="0" fontId="27" fillId="3" borderId="4" xfId="0" applyFont="1" applyFill="1" applyBorder="1" applyAlignment="1" applyProtection="1">
      <alignment horizontal="left" vertical="center"/>
      <protection locked="0" hidden="1"/>
    </xf>
    <xf numFmtId="0" fontId="34" fillId="0" borderId="0" xfId="3" applyFont="1" applyBorder="1" applyAlignment="1" applyProtection="1">
      <alignment horizontal="center"/>
      <protection hidden="1"/>
    </xf>
    <xf numFmtId="49" fontId="27" fillId="3" borderId="2" xfId="0" applyNumberFormat="1" applyFont="1" applyFill="1" applyBorder="1" applyAlignment="1" applyProtection="1">
      <alignment horizontal="left" vertical="center" wrapText="1"/>
      <protection locked="0"/>
    </xf>
    <xf numFmtId="0" fontId="31" fillId="0" borderId="0" xfId="0" applyFont="1" applyFill="1" applyBorder="1" applyAlignment="1" applyProtection="1">
      <alignment horizontal="left" vertical="center"/>
      <protection hidden="1"/>
    </xf>
    <xf numFmtId="49" fontId="27" fillId="43" borderId="0" xfId="0" applyNumberFormat="1" applyFont="1" applyFill="1" applyBorder="1" applyAlignment="1" applyProtection="1">
      <alignment horizontal="left" vertical="center"/>
    </xf>
    <xf numFmtId="0" fontId="27" fillId="42" borderId="2" xfId="0" applyFont="1" applyFill="1" applyBorder="1" applyAlignment="1" applyProtection="1">
      <alignment horizontal="left" vertical="center"/>
      <protection locked="0"/>
    </xf>
    <xf numFmtId="0" fontId="27" fillId="42" borderId="3" xfId="0" applyFont="1" applyFill="1" applyBorder="1" applyAlignment="1" applyProtection="1">
      <alignment horizontal="left" vertical="center"/>
      <protection locked="0"/>
    </xf>
    <xf numFmtId="0" fontId="27" fillId="42" borderId="4" xfId="0" applyFont="1" applyFill="1" applyBorder="1" applyAlignment="1" applyProtection="1">
      <alignment horizontal="left" vertical="center"/>
      <protection locked="0"/>
    </xf>
    <xf numFmtId="14" fontId="27" fillId="3" borderId="2" xfId="0" applyNumberFormat="1" applyFont="1" applyFill="1" applyBorder="1" applyAlignment="1" applyProtection="1">
      <alignment horizontal="left" vertical="center"/>
      <protection locked="0" hidden="1"/>
    </xf>
    <xf numFmtId="14" fontId="27" fillId="3" borderId="3" xfId="0" applyNumberFormat="1" applyFont="1" applyFill="1" applyBorder="1" applyAlignment="1" applyProtection="1">
      <alignment horizontal="left" vertical="center"/>
      <protection locked="0" hidden="1"/>
    </xf>
    <xf numFmtId="14" fontId="27" fillId="3" borderId="4" xfId="0" applyNumberFormat="1" applyFont="1" applyFill="1" applyBorder="1" applyAlignment="1" applyProtection="1">
      <alignment horizontal="left" vertical="center"/>
      <protection locked="0" hidden="1"/>
    </xf>
    <xf numFmtId="0" fontId="15" fillId="5" borderId="0" xfId="0" applyFont="1" applyFill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locked="0"/>
    </xf>
    <xf numFmtId="9" fontId="27" fillId="3" borderId="2" xfId="0" applyNumberFormat="1" applyFont="1" applyFill="1" applyBorder="1" applyAlignment="1" applyProtection="1">
      <alignment horizontal="center" vertical="center"/>
      <protection locked="0"/>
    </xf>
    <xf numFmtId="9" fontId="27" fillId="3" borderId="3" xfId="0" applyNumberFormat="1" applyFont="1" applyFill="1" applyBorder="1" applyAlignment="1" applyProtection="1">
      <alignment horizontal="center" vertical="center"/>
      <protection locked="0"/>
    </xf>
    <xf numFmtId="9" fontId="27" fillId="3" borderId="4" xfId="0" applyNumberFormat="1" applyFont="1" applyFill="1" applyBorder="1" applyAlignment="1" applyProtection="1">
      <alignment horizontal="center" vertical="center"/>
      <protection locked="0"/>
    </xf>
    <xf numFmtId="49" fontId="65" fillId="2" borderId="25" xfId="0" applyNumberFormat="1" applyFont="1" applyFill="1" applyBorder="1" applyAlignment="1" applyProtection="1">
      <alignment horizontal="justify" vertical="center" wrapText="1"/>
      <protection hidden="1"/>
    </xf>
    <xf numFmtId="0" fontId="27" fillId="3" borderId="2" xfId="0" applyFont="1" applyFill="1" applyBorder="1" applyAlignment="1" applyProtection="1">
      <alignment horizontal="left" vertical="center" wrapText="1"/>
      <protection locked="0"/>
    </xf>
    <xf numFmtId="0" fontId="27" fillId="3" borderId="3" xfId="0" applyFont="1" applyFill="1" applyBorder="1" applyAlignment="1" applyProtection="1">
      <alignment horizontal="left" vertical="center" wrapText="1"/>
      <protection locked="0"/>
    </xf>
    <xf numFmtId="0" fontId="27" fillId="3" borderId="4" xfId="0" applyFont="1" applyFill="1" applyBorder="1" applyAlignment="1" applyProtection="1">
      <alignment horizontal="left" vertical="center" wrapText="1"/>
      <protection locked="0"/>
    </xf>
    <xf numFmtId="0" fontId="14" fillId="0" borderId="0" xfId="0" applyNumberFormat="1" applyFont="1" applyFill="1" applyBorder="1" applyAlignment="1" applyProtection="1">
      <alignment horizontal="left" vertical="center" wrapText="1"/>
      <protection hidden="1"/>
    </xf>
    <xf numFmtId="0" fontId="14" fillId="0" borderId="0" xfId="0" applyNumberFormat="1" applyFont="1" applyFill="1" applyAlignment="1" applyProtection="1">
      <alignment horizontal="left" vertical="center"/>
      <protection hidden="1"/>
    </xf>
    <xf numFmtId="0" fontId="31" fillId="3" borderId="2" xfId="0" applyFont="1" applyFill="1" applyBorder="1" applyAlignment="1" applyProtection="1">
      <alignment horizontal="left" vertical="center"/>
      <protection hidden="1"/>
    </xf>
    <xf numFmtId="0" fontId="31" fillId="3" borderId="3" xfId="0" applyFont="1" applyFill="1" applyBorder="1" applyAlignment="1" applyProtection="1">
      <alignment horizontal="left" vertical="center"/>
      <protection hidden="1"/>
    </xf>
    <xf numFmtId="0" fontId="31" fillId="3" borderId="4" xfId="0" applyFont="1" applyFill="1" applyBorder="1" applyAlignment="1" applyProtection="1">
      <alignment horizontal="left" vertical="center"/>
      <protection hidden="1"/>
    </xf>
    <xf numFmtId="49" fontId="72" fillId="43" borderId="0" xfId="0" applyNumberFormat="1" applyFont="1" applyFill="1" applyBorder="1" applyAlignment="1" applyProtection="1">
      <alignment horizontal="left" vertical="center"/>
      <protection locked="0"/>
    </xf>
    <xf numFmtId="0" fontId="8" fillId="3" borderId="2" xfId="0" applyFont="1" applyFill="1" applyBorder="1" applyAlignment="1" applyProtection="1">
      <alignment horizontal="left" vertical="center"/>
      <protection hidden="1"/>
    </xf>
    <xf numFmtId="0" fontId="8" fillId="3" borderId="3" xfId="0" applyFont="1" applyFill="1" applyBorder="1" applyAlignment="1" applyProtection="1">
      <alignment horizontal="left" vertical="center"/>
      <protection hidden="1"/>
    </xf>
    <xf numFmtId="0" fontId="8" fillId="3" borderId="4" xfId="0" applyFont="1" applyFill="1" applyBorder="1" applyAlignment="1" applyProtection="1">
      <alignment horizontal="left" vertical="center"/>
      <protection hidden="1"/>
    </xf>
    <xf numFmtId="0" fontId="8" fillId="3" borderId="1" xfId="0" applyFont="1" applyFill="1" applyBorder="1" applyAlignment="1" applyProtection="1">
      <alignment horizontal="left" vertical="center"/>
      <protection hidden="1"/>
    </xf>
    <xf numFmtId="0" fontId="8" fillId="3" borderId="5" xfId="0" applyFont="1" applyFill="1" applyBorder="1" applyAlignment="1" applyProtection="1">
      <alignment horizontal="center" vertical="center" wrapText="1"/>
      <protection hidden="1"/>
    </xf>
    <xf numFmtId="0" fontId="8" fillId="3" borderId="6" xfId="0" applyFont="1" applyFill="1" applyBorder="1" applyAlignment="1" applyProtection="1">
      <alignment horizontal="center" vertical="center" wrapText="1"/>
      <protection hidden="1"/>
    </xf>
    <xf numFmtId="0" fontId="8" fillId="3" borderId="7" xfId="0" applyFont="1" applyFill="1" applyBorder="1" applyAlignment="1" applyProtection="1">
      <alignment horizontal="center" vertical="center" wrapText="1"/>
      <protection hidden="1"/>
    </xf>
    <xf numFmtId="0" fontId="8" fillId="3" borderId="11" xfId="0" applyFont="1" applyFill="1" applyBorder="1" applyAlignment="1" applyProtection="1">
      <alignment horizontal="center" vertical="center" wrapText="1"/>
      <protection hidden="1"/>
    </xf>
    <xf numFmtId="0" fontId="8" fillId="3" borderId="0" xfId="0" applyFont="1" applyFill="1" applyBorder="1" applyAlignment="1" applyProtection="1">
      <alignment horizontal="center" vertical="center" wrapText="1"/>
      <protection hidden="1"/>
    </xf>
    <xf numFmtId="0" fontId="8" fillId="3" borderId="12" xfId="0" applyFont="1" applyFill="1" applyBorder="1" applyAlignment="1" applyProtection="1">
      <alignment horizontal="center" vertical="center" wrapText="1"/>
      <protection hidden="1"/>
    </xf>
    <xf numFmtId="0" fontId="8" fillId="3" borderId="8" xfId="0" applyFont="1" applyFill="1" applyBorder="1" applyAlignment="1" applyProtection="1">
      <alignment horizontal="center" vertical="center" wrapText="1"/>
      <protection hidden="1"/>
    </xf>
    <xf numFmtId="0" fontId="8" fillId="3" borderId="9" xfId="0" applyFont="1" applyFill="1" applyBorder="1" applyAlignment="1" applyProtection="1">
      <alignment horizontal="center" vertical="center" wrapText="1"/>
      <protection hidden="1"/>
    </xf>
    <xf numFmtId="0" fontId="8" fillId="3" borderId="10" xfId="0" applyFont="1" applyFill="1" applyBorder="1" applyAlignment="1" applyProtection="1">
      <alignment horizontal="center" vertical="center" wrapText="1"/>
      <protection hidden="1"/>
    </xf>
    <xf numFmtId="0" fontId="8" fillId="3" borderId="5" xfId="0" applyFont="1" applyFill="1" applyBorder="1" applyAlignment="1" applyProtection="1">
      <alignment horizontal="left" vertical="center" wrapText="1"/>
      <protection hidden="1"/>
    </xf>
    <xf numFmtId="0" fontId="8" fillId="3" borderId="6" xfId="0" applyFont="1" applyFill="1" applyBorder="1" applyAlignment="1" applyProtection="1">
      <alignment horizontal="left" vertical="center" wrapText="1"/>
      <protection hidden="1"/>
    </xf>
    <xf numFmtId="0" fontId="8" fillId="3" borderId="7" xfId="0" applyFont="1" applyFill="1" applyBorder="1" applyAlignment="1" applyProtection="1">
      <alignment horizontal="left" vertical="center" wrapText="1"/>
      <protection hidden="1"/>
    </xf>
    <xf numFmtId="0" fontId="8" fillId="3" borderId="8" xfId="0" applyFont="1" applyFill="1" applyBorder="1" applyAlignment="1" applyProtection="1">
      <alignment horizontal="left" vertical="center" wrapText="1"/>
      <protection hidden="1"/>
    </xf>
    <xf numFmtId="0" fontId="8" fillId="3" borderId="9" xfId="0" applyFont="1" applyFill="1" applyBorder="1" applyAlignment="1" applyProtection="1">
      <alignment horizontal="left" vertical="center" wrapText="1"/>
      <protection hidden="1"/>
    </xf>
    <xf numFmtId="0" fontId="8" fillId="3" borderId="10" xfId="0" applyFont="1" applyFill="1" applyBorder="1" applyAlignment="1" applyProtection="1">
      <alignment horizontal="left" vertical="center" wrapText="1"/>
      <protection hidden="1"/>
    </xf>
    <xf numFmtId="0" fontId="8" fillId="3" borderId="1" xfId="0" applyFont="1" applyFill="1" applyBorder="1" applyAlignment="1" applyProtection="1">
      <alignment horizontal="center" vertical="center"/>
      <protection hidden="1"/>
    </xf>
    <xf numFmtId="0" fontId="8" fillId="3" borderId="2" xfId="0" applyFont="1" applyFill="1" applyBorder="1" applyAlignment="1" applyProtection="1">
      <alignment horizontal="center" vertical="center"/>
      <protection hidden="1"/>
    </xf>
    <xf numFmtId="0" fontId="8" fillId="3" borderId="3" xfId="0" applyFont="1" applyFill="1" applyBorder="1" applyAlignment="1" applyProtection="1">
      <alignment horizontal="center" vertical="center"/>
      <protection hidden="1"/>
    </xf>
    <xf numFmtId="0" fontId="8" fillId="3" borderId="4" xfId="0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Border="1" applyAlignment="1" applyProtection="1">
      <alignment horizontal="center" vertical="center"/>
      <protection hidden="1"/>
    </xf>
    <xf numFmtId="0" fontId="5" fillId="2" borderId="0" xfId="0" applyNumberFormat="1" applyFont="1" applyFill="1" applyAlignment="1" applyProtection="1">
      <alignment horizontal="left" vertical="center" wrapText="1"/>
      <protection hidden="1"/>
    </xf>
    <xf numFmtId="0" fontId="5" fillId="2" borderId="0" xfId="0" applyFont="1" applyFill="1" applyBorder="1" applyAlignment="1" applyProtection="1">
      <alignment horizontal="justify" vertical="center" wrapText="1"/>
      <protection hidden="1"/>
    </xf>
    <xf numFmtId="0" fontId="5" fillId="2" borderId="0" xfId="0" applyFont="1" applyFill="1" applyAlignment="1" applyProtection="1">
      <alignment vertical="center" wrapText="1"/>
      <protection hidden="1"/>
    </xf>
    <xf numFmtId="0" fontId="34" fillId="4" borderId="0" xfId="3" applyFont="1" applyFill="1" applyBorder="1" applyAlignment="1" applyProtection="1">
      <alignment horizontal="center"/>
      <protection hidden="1"/>
    </xf>
    <xf numFmtId="0" fontId="23" fillId="4" borderId="0" xfId="3" applyFont="1" applyFill="1" applyBorder="1" applyAlignment="1" applyProtection="1">
      <alignment horizontal="center" vertical="center"/>
      <protection hidden="1"/>
    </xf>
    <xf numFmtId="0" fontId="22" fillId="3" borderId="2" xfId="1" applyFill="1" applyBorder="1" applyAlignment="1" applyProtection="1">
      <alignment horizontal="center" vertical="center"/>
      <protection hidden="1"/>
    </xf>
    <xf numFmtId="0" fontId="22" fillId="3" borderId="3" xfId="1" applyFill="1" applyBorder="1" applyAlignment="1" applyProtection="1">
      <alignment horizontal="center" vertical="center"/>
      <protection hidden="1"/>
    </xf>
    <xf numFmtId="0" fontId="22" fillId="3" borderId="4" xfId="1" applyFill="1" applyBorder="1" applyAlignment="1" applyProtection="1">
      <alignment horizontal="center" vertical="center"/>
      <protection hidden="1"/>
    </xf>
    <xf numFmtId="0" fontId="8" fillId="4" borderId="0" xfId="0" applyFont="1" applyFill="1" applyBorder="1" applyAlignment="1" applyProtection="1">
      <alignment horizontal="center" vertical="center"/>
      <protection hidden="1"/>
    </xf>
    <xf numFmtId="0" fontId="31" fillId="4" borderId="9" xfId="0" applyFont="1" applyFill="1" applyBorder="1" applyAlignment="1" applyProtection="1">
      <alignment horizontal="center" vertical="center"/>
      <protection hidden="1"/>
    </xf>
    <xf numFmtId="9" fontId="8" fillId="3" borderId="2" xfId="0" applyNumberFormat="1" applyFont="1" applyFill="1" applyBorder="1" applyAlignment="1" applyProtection="1">
      <alignment horizontal="center" vertical="center"/>
      <protection hidden="1"/>
    </xf>
    <xf numFmtId="9" fontId="8" fillId="3" borderId="3" xfId="0" applyNumberFormat="1" applyFont="1" applyFill="1" applyBorder="1" applyAlignment="1" applyProtection="1">
      <alignment horizontal="center" vertical="center"/>
      <protection hidden="1"/>
    </xf>
    <xf numFmtId="9" fontId="8" fillId="3" borderId="4" xfId="0" applyNumberFormat="1" applyFont="1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</cellXfs>
  <cellStyles count="46">
    <cellStyle name="20% — акцент1" xfId="21" builtinId="30" customBuiltin="1"/>
    <cellStyle name="20% — акцент2" xfId="25" builtinId="34" customBuiltin="1"/>
    <cellStyle name="20% — акцент3" xfId="29" builtinId="38" customBuiltin="1"/>
    <cellStyle name="20% — акцент4" xfId="33" builtinId="42" customBuiltin="1"/>
    <cellStyle name="20% — акцент5" xfId="37" builtinId="46" customBuiltin="1"/>
    <cellStyle name="20% — акцент6" xfId="41" builtinId="50" customBuiltin="1"/>
    <cellStyle name="40% — акцент1" xfId="22" builtinId="31" customBuiltin="1"/>
    <cellStyle name="40% — акцент2" xfId="26" builtinId="35" customBuiltin="1"/>
    <cellStyle name="40% — акцент3" xfId="30" builtinId="39" customBuiltin="1"/>
    <cellStyle name="40% — акцент4" xfId="34" builtinId="43" customBuiltin="1"/>
    <cellStyle name="40% — акцент5" xfId="38" builtinId="47" customBuiltin="1"/>
    <cellStyle name="40% — акцент6" xfId="42" builtinId="51" customBuiltin="1"/>
    <cellStyle name="60% — акцент1" xfId="23" builtinId="32" customBuiltin="1"/>
    <cellStyle name="60% — акцент2" xfId="27" builtinId="36" customBuiltin="1"/>
    <cellStyle name="60% — акцент3" xfId="31" builtinId="40" customBuiltin="1"/>
    <cellStyle name="60% — акцент4" xfId="35" builtinId="44" customBuiltin="1"/>
    <cellStyle name="60% — акцент5" xfId="39" builtinId="48" customBuiltin="1"/>
    <cellStyle name="60% — акцент6" xfId="43" builtinId="52" customBuiltin="1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2" builtinId="20" customBuiltin="1"/>
    <cellStyle name="Вывод" xfId="13" builtinId="21" customBuiltin="1"/>
    <cellStyle name="Вычисление" xfId="14" builtinId="22" customBuiltin="1"/>
    <cellStyle name="Гиперссылка" xfId="1" builtinId="8"/>
    <cellStyle name="Денежный" xfId="2" builtinId="4"/>
    <cellStyle name="Заголовок 1" xfId="5" builtinId="16" customBuiltin="1"/>
    <cellStyle name="Заголовок 2" xfId="6" builtinId="17" customBuiltin="1"/>
    <cellStyle name="Заголовок 3" xfId="7" builtinId="18" customBuiltin="1"/>
    <cellStyle name="Заголовок 4" xfId="8" builtinId="19" customBuiltin="1"/>
    <cellStyle name="Итог" xfId="19" builtinId="25" customBuiltin="1"/>
    <cellStyle name="Контрольная ячейка" xfId="16" builtinId="23" customBuiltin="1"/>
    <cellStyle name="Название" xfId="4" builtinId="15" customBuiltin="1"/>
    <cellStyle name="Нейтральный" xfId="11" builtinId="28" customBuiltin="1"/>
    <cellStyle name="Обычный" xfId="0" builtinId="0"/>
    <cellStyle name="Обычный 2" xfId="44"/>
    <cellStyle name="Обычный_анкета" xfId="3"/>
    <cellStyle name="Плохой" xfId="10" builtinId="27" customBuiltin="1"/>
    <cellStyle name="Пояснение" xfId="18" builtinId="53" customBuiltin="1"/>
    <cellStyle name="Примечание 2" xfId="45"/>
    <cellStyle name="Связанная ячейка" xfId="15" builtinId="24" customBuiltin="1"/>
    <cellStyle name="Текст предупреждения" xfId="17" builtinId="11" customBuiltin="1"/>
    <cellStyle name="Хороший" xfId="9" builtinId="26" customBuiltin="1"/>
  </cellStyles>
  <dxfs count="135"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mediumGray"/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ont>
        <color theme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ill>
        <patternFill patternType="mediumGray"/>
      </fill>
    </dxf>
  </dxfs>
  <tableStyles count="0" defaultTableStyle="TableStyleMedium9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AL$61" noThreeD="1"/>
</file>

<file path=xl/ctrlProps/ctrlProp10.xml><?xml version="1.0" encoding="utf-8"?>
<formControlPr xmlns="http://schemas.microsoft.com/office/spreadsheetml/2009/9/main" objectType="CheckBox" fmlaLink="$AL$69" lockText="1" noThreeD="1"/>
</file>

<file path=xl/ctrlProps/ctrlProp11.xml><?xml version="1.0" encoding="utf-8"?>
<formControlPr xmlns="http://schemas.microsoft.com/office/spreadsheetml/2009/9/main" objectType="CheckBox" fmlaLink="$AL$87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fmlaLink="$AL$99" noThreeD="1"/>
</file>

<file path=xl/ctrlProps/ctrlProp14.xml><?xml version="1.0" encoding="utf-8"?>
<formControlPr xmlns="http://schemas.microsoft.com/office/spreadsheetml/2009/9/main" objectType="CheckBox" fmlaLink="$AM$99" noThreeD="1"/>
</file>

<file path=xl/ctrlProps/ctrlProp15.xml><?xml version="1.0" encoding="utf-8"?>
<formControlPr xmlns="http://schemas.microsoft.com/office/spreadsheetml/2009/9/main" objectType="CheckBox" fmlaLink="$AM$95" lockText="1" noThreeD="1"/>
</file>

<file path=xl/ctrlProps/ctrlProp16.xml><?xml version="1.0" encoding="utf-8"?>
<formControlPr xmlns="http://schemas.microsoft.com/office/spreadsheetml/2009/9/main" objectType="CheckBox" fmlaLink="$AL$95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$AL$83" lockText="1" noThreeD="1"/>
</file>

<file path=xl/ctrlProps/ctrlProp19.xml><?xml version="1.0" encoding="utf-8"?>
<formControlPr xmlns="http://schemas.microsoft.com/office/spreadsheetml/2009/9/main" objectType="CheckBox" fmlaLink="$AM$115" lockText="1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fmlaLink="$AL$115" lockText="1" noThreeD="1"/>
</file>

<file path=xl/ctrlProps/ctrlProp21.xml><?xml version="1.0" encoding="utf-8"?>
<formControlPr xmlns="http://schemas.microsoft.com/office/spreadsheetml/2009/9/main" objectType="CheckBox" fmlaLink="$AM$126" lockText="1" noThreeD="1"/>
</file>

<file path=xl/ctrlProps/ctrlProp22.xml><?xml version="1.0" encoding="utf-8"?>
<formControlPr xmlns="http://schemas.microsoft.com/office/spreadsheetml/2009/9/main" objectType="CheckBox" fmlaLink="$AL$126" lockText="1" noThreeD="1"/>
</file>

<file path=xl/ctrlProps/ctrlProp23.xml><?xml version="1.0" encoding="utf-8"?>
<formControlPr xmlns="http://schemas.microsoft.com/office/spreadsheetml/2009/9/main" objectType="CheckBox" fmlaLink="$AM$137" lockText="1" noThreeD="1"/>
</file>

<file path=xl/ctrlProps/ctrlProp24.xml><?xml version="1.0" encoding="utf-8"?>
<formControlPr xmlns="http://schemas.microsoft.com/office/spreadsheetml/2009/9/main" objectType="CheckBox" fmlaLink="$AL$137" lockText="1" noThreeD="1"/>
</file>

<file path=xl/ctrlProps/ctrlProp25.xml><?xml version="1.0" encoding="utf-8"?>
<formControlPr xmlns="http://schemas.microsoft.com/office/spreadsheetml/2009/9/main" objectType="CheckBox" fmlaLink="$AM$148" lockText="1" noThreeD="1"/>
</file>

<file path=xl/ctrlProps/ctrlProp26.xml><?xml version="1.0" encoding="utf-8"?>
<formControlPr xmlns="http://schemas.microsoft.com/office/spreadsheetml/2009/9/main" objectType="CheckBox" fmlaLink="$AL$148" lockText="1" noThreeD="1"/>
</file>

<file path=xl/ctrlProps/ctrlProp27.xml><?xml version="1.0" encoding="utf-8"?>
<formControlPr xmlns="http://schemas.microsoft.com/office/spreadsheetml/2009/9/main" objectType="CheckBox" fmlaLink="$AM$25" lockText="1" noThreeD="1"/>
</file>

<file path=xl/ctrlProps/ctrlProp28.xml><?xml version="1.0" encoding="utf-8"?>
<formControlPr xmlns="http://schemas.microsoft.com/office/spreadsheetml/2009/9/main" objectType="CheckBox" fmlaLink="$AL$25" lockText="1" noThreeD="1"/>
</file>

<file path=xl/ctrlProps/ctrlProp29.xml><?xml version="1.0" encoding="utf-8"?>
<formControlPr xmlns="http://schemas.microsoft.com/office/spreadsheetml/2009/9/main" objectType="CheckBox" fmlaLink="$AM$36" lockText="1" noThreeD="1"/>
</file>

<file path=xl/ctrlProps/ctrlProp3.xml><?xml version="1.0" encoding="utf-8"?>
<formControlPr xmlns="http://schemas.microsoft.com/office/spreadsheetml/2009/9/main" objectType="CheckBox" fmlaLink="$AL$73" noThreeD="1"/>
</file>

<file path=xl/ctrlProps/ctrlProp30.xml><?xml version="1.0" encoding="utf-8"?>
<formControlPr xmlns="http://schemas.microsoft.com/office/spreadsheetml/2009/9/main" objectType="CheckBox" fmlaLink="$AL$36" lockText="1" noThreeD="1"/>
</file>

<file path=xl/ctrlProps/ctrlProp31.xml><?xml version="1.0" encoding="utf-8"?>
<formControlPr xmlns="http://schemas.microsoft.com/office/spreadsheetml/2009/9/main" objectType="CheckBox" fmlaLink="$AM$47" lockText="1" noThreeD="1"/>
</file>

<file path=xl/ctrlProps/ctrlProp32.xml><?xml version="1.0" encoding="utf-8"?>
<formControlPr xmlns="http://schemas.microsoft.com/office/spreadsheetml/2009/9/main" objectType="CheckBox" fmlaLink="$AL$47" lockText="1" noThreeD="1"/>
</file>

<file path=xl/ctrlProps/ctrlProp33.xml><?xml version="1.0" encoding="utf-8"?>
<formControlPr xmlns="http://schemas.microsoft.com/office/spreadsheetml/2009/9/main" objectType="CheckBox" fmlaLink="$AM$58" lockText="1" noThreeD="1"/>
</file>

<file path=xl/ctrlProps/ctrlProp34.xml><?xml version="1.0" encoding="utf-8"?>
<formControlPr xmlns="http://schemas.microsoft.com/office/spreadsheetml/2009/9/main" objectType="CheckBox" fmlaLink="$AL$58" lockText="1" noThreeD="1"/>
</file>

<file path=xl/ctrlProps/ctrlProp4.xml><?xml version="1.0" encoding="utf-8"?>
<formControlPr xmlns="http://schemas.microsoft.com/office/spreadsheetml/2009/9/main" objectType="CheckBox" fmlaLink="$AM$73" noThreeD="1"/>
</file>

<file path=xl/ctrlProps/ctrlProp5.xml><?xml version="1.0" encoding="utf-8"?>
<formControlPr xmlns="http://schemas.microsoft.com/office/spreadsheetml/2009/9/main" objectType="CheckBox" fmlaLink="$AL$23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$AL$57" noThreeD="1"/>
</file>

<file path=xl/ctrlProps/ctrlProp9.xml><?xml version="1.0" encoding="utf-8"?>
<formControlPr xmlns="http://schemas.microsoft.com/office/spreadsheetml/2009/9/main" objectType="CheckBox" fmlaLink="$AM$69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33617</xdr:colOff>
      <xdr:row>0</xdr:row>
      <xdr:rowOff>44825</xdr:rowOff>
    </xdr:from>
    <xdr:to>
      <xdr:col>7</xdr:col>
      <xdr:colOff>376844</xdr:colOff>
      <xdr:row>0</xdr:row>
      <xdr:rowOff>475425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17" y="44825"/>
          <a:ext cx="2311152" cy="4306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59</xdr:row>
          <xdr:rowOff>0</xdr:rowOff>
        </xdr:from>
        <xdr:to>
          <xdr:col>7</xdr:col>
          <xdr:colOff>495300</xdr:colOff>
          <xdr:row>61</xdr:row>
          <xdr:rowOff>19050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xmlns="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Да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59</xdr:row>
          <xdr:rowOff>0</xdr:rowOff>
        </xdr:from>
        <xdr:to>
          <xdr:col>7</xdr:col>
          <xdr:colOff>19050</xdr:colOff>
          <xdr:row>61</xdr:row>
          <xdr:rowOff>19050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xmlns="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Нет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70</xdr:row>
          <xdr:rowOff>152400</xdr:rowOff>
        </xdr:from>
        <xdr:to>
          <xdr:col>14</xdr:col>
          <xdr:colOff>95250</xdr:colOff>
          <xdr:row>73</xdr:row>
          <xdr:rowOff>28575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xmlns="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70</xdr:row>
          <xdr:rowOff>161925</xdr:rowOff>
        </xdr:from>
        <xdr:to>
          <xdr:col>18</xdr:col>
          <xdr:colOff>104775</xdr:colOff>
          <xdr:row>73</xdr:row>
          <xdr:rowOff>19050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xmlns="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Нет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171450</xdr:colOff>
          <xdr:row>21</xdr:row>
          <xdr:rowOff>9525</xdr:rowOff>
        </xdr:from>
        <xdr:to>
          <xdr:col>13</xdr:col>
          <xdr:colOff>123825</xdr:colOff>
          <xdr:row>23</xdr:row>
          <xdr:rowOff>19050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xmlns="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Да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21</xdr:row>
          <xdr:rowOff>0</xdr:rowOff>
        </xdr:from>
        <xdr:to>
          <xdr:col>12</xdr:col>
          <xdr:colOff>114300</xdr:colOff>
          <xdr:row>23</xdr:row>
          <xdr:rowOff>19050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xmlns="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Нет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54</xdr:row>
          <xdr:rowOff>152400</xdr:rowOff>
        </xdr:from>
        <xdr:to>
          <xdr:col>5</xdr:col>
          <xdr:colOff>152400</xdr:colOff>
          <xdr:row>57</xdr:row>
          <xdr:rowOff>9525</xdr:rowOff>
        </xdr:to>
        <xdr:sp macro="" textlink="">
          <xdr:nvSpPr>
            <xdr:cNvPr id="3120" name="Check Box 48" descr="Да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xmlns="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54</xdr:row>
          <xdr:rowOff>152400</xdr:rowOff>
        </xdr:from>
        <xdr:to>
          <xdr:col>7</xdr:col>
          <xdr:colOff>66675</xdr:colOff>
          <xdr:row>57</xdr:row>
          <xdr:rowOff>9525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xmlns="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Нет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66</xdr:row>
          <xdr:rowOff>152400</xdr:rowOff>
        </xdr:from>
        <xdr:to>
          <xdr:col>7</xdr:col>
          <xdr:colOff>342900</xdr:colOff>
          <xdr:row>69</xdr:row>
          <xdr:rowOff>19050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xmlns="" id="{00000000-0008-0000-00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Нет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66</xdr:row>
          <xdr:rowOff>152400</xdr:rowOff>
        </xdr:from>
        <xdr:to>
          <xdr:col>6</xdr:col>
          <xdr:colOff>95250</xdr:colOff>
          <xdr:row>69</xdr:row>
          <xdr:rowOff>9525</xdr:rowOff>
        </xdr:to>
        <xdr:sp macro="" textlink="">
          <xdr:nvSpPr>
            <xdr:cNvPr id="3177" name="Check Box 105" descr="Да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xmlns="" id="{00000000-0008-0000-00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85</xdr:row>
          <xdr:rowOff>0</xdr:rowOff>
        </xdr:from>
        <xdr:to>
          <xdr:col>7</xdr:col>
          <xdr:colOff>495300</xdr:colOff>
          <xdr:row>87</xdr:row>
          <xdr:rowOff>19050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xmlns="" id="{00000000-0008-0000-00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Да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85</xdr:row>
          <xdr:rowOff>0</xdr:rowOff>
        </xdr:from>
        <xdr:to>
          <xdr:col>7</xdr:col>
          <xdr:colOff>19050</xdr:colOff>
          <xdr:row>87</xdr:row>
          <xdr:rowOff>19050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xmlns="" id="{00000000-0008-0000-00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Нет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400050</xdr:colOff>
          <xdr:row>96</xdr:row>
          <xdr:rowOff>152400</xdr:rowOff>
        </xdr:from>
        <xdr:to>
          <xdr:col>14</xdr:col>
          <xdr:colOff>95250</xdr:colOff>
          <xdr:row>99</xdr:row>
          <xdr:rowOff>28575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xmlns="" id="{00000000-0008-0000-00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95250</xdr:colOff>
          <xdr:row>97</xdr:row>
          <xdr:rowOff>0</xdr:rowOff>
        </xdr:from>
        <xdr:to>
          <xdr:col>18</xdr:col>
          <xdr:colOff>104775</xdr:colOff>
          <xdr:row>99</xdr:row>
          <xdr:rowOff>19050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xmlns="" id="{00000000-0008-0000-00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Нет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92</xdr:row>
          <xdr:rowOff>152400</xdr:rowOff>
        </xdr:from>
        <xdr:to>
          <xdr:col>7</xdr:col>
          <xdr:colOff>304800</xdr:colOff>
          <xdr:row>95</xdr:row>
          <xdr:rowOff>19050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xmlns="" id="{00000000-0008-0000-00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Нет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92</xdr:row>
          <xdr:rowOff>152400</xdr:rowOff>
        </xdr:from>
        <xdr:to>
          <xdr:col>6</xdr:col>
          <xdr:colOff>57150</xdr:colOff>
          <xdr:row>95</xdr:row>
          <xdr:rowOff>9525</xdr:rowOff>
        </xdr:to>
        <xdr:sp macro="" textlink="">
          <xdr:nvSpPr>
            <xdr:cNvPr id="3191" name="Check Box 119" descr="Да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xmlns="" id="{00000000-0008-0000-00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266700</xdr:colOff>
          <xdr:row>81</xdr:row>
          <xdr:rowOff>0</xdr:rowOff>
        </xdr:from>
        <xdr:to>
          <xdr:col>5</xdr:col>
          <xdr:colOff>152400</xdr:colOff>
          <xdr:row>83</xdr:row>
          <xdr:rowOff>19050</xdr:rowOff>
        </xdr:to>
        <xdr:sp macro="" textlink="">
          <xdr:nvSpPr>
            <xdr:cNvPr id="3192" name="Check Box 120" descr="Да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xmlns="" id="{00000000-0008-0000-00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209550</xdr:colOff>
          <xdr:row>81</xdr:row>
          <xdr:rowOff>0</xdr:rowOff>
        </xdr:from>
        <xdr:to>
          <xdr:col>7</xdr:col>
          <xdr:colOff>66675</xdr:colOff>
          <xdr:row>83</xdr:row>
          <xdr:rowOff>19050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xmlns="" id="{00000000-0008-0000-00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Нет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112</xdr:row>
          <xdr:rowOff>152400</xdr:rowOff>
        </xdr:from>
        <xdr:to>
          <xdr:col>7</xdr:col>
          <xdr:colOff>304800</xdr:colOff>
          <xdr:row>115</xdr:row>
          <xdr:rowOff>19050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xmlns="" id="{00000000-0008-0000-00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Нет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112</xdr:row>
          <xdr:rowOff>161925</xdr:rowOff>
        </xdr:from>
        <xdr:to>
          <xdr:col>6</xdr:col>
          <xdr:colOff>57150</xdr:colOff>
          <xdr:row>115</xdr:row>
          <xdr:rowOff>19050</xdr:rowOff>
        </xdr:to>
        <xdr:sp macro="" textlink="">
          <xdr:nvSpPr>
            <xdr:cNvPr id="3205" name="Check Box 133" descr="Да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xmlns="" id="{00000000-0008-0000-0000-00008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123</xdr:row>
          <xdr:rowOff>152400</xdr:rowOff>
        </xdr:from>
        <xdr:to>
          <xdr:col>7</xdr:col>
          <xdr:colOff>304800</xdr:colOff>
          <xdr:row>126</xdr:row>
          <xdr:rowOff>19050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xmlns="" id="{00000000-0008-0000-00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Нет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123</xdr:row>
          <xdr:rowOff>161925</xdr:rowOff>
        </xdr:from>
        <xdr:to>
          <xdr:col>6</xdr:col>
          <xdr:colOff>57150</xdr:colOff>
          <xdr:row>126</xdr:row>
          <xdr:rowOff>19050</xdr:rowOff>
        </xdr:to>
        <xdr:sp macro="" textlink="">
          <xdr:nvSpPr>
            <xdr:cNvPr id="3209" name="Check Box 137" descr="Да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xmlns="" id="{00000000-0008-0000-00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134</xdr:row>
          <xdr:rowOff>152400</xdr:rowOff>
        </xdr:from>
        <xdr:to>
          <xdr:col>7</xdr:col>
          <xdr:colOff>304800</xdr:colOff>
          <xdr:row>137</xdr:row>
          <xdr:rowOff>19050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xmlns="" id="{00000000-0008-0000-00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Нет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134</xdr:row>
          <xdr:rowOff>161925</xdr:rowOff>
        </xdr:from>
        <xdr:to>
          <xdr:col>6</xdr:col>
          <xdr:colOff>57150</xdr:colOff>
          <xdr:row>137</xdr:row>
          <xdr:rowOff>19050</xdr:rowOff>
        </xdr:to>
        <xdr:sp macro="" textlink="">
          <xdr:nvSpPr>
            <xdr:cNvPr id="3212" name="Check Box 140" descr="Да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xmlns="" id="{00000000-0008-0000-00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145</xdr:row>
          <xdr:rowOff>152400</xdr:rowOff>
        </xdr:from>
        <xdr:to>
          <xdr:col>7</xdr:col>
          <xdr:colOff>304800</xdr:colOff>
          <xdr:row>148</xdr:row>
          <xdr:rowOff>19050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xmlns="" id="{00000000-0008-0000-00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Нет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145</xdr:row>
          <xdr:rowOff>161925</xdr:rowOff>
        </xdr:from>
        <xdr:to>
          <xdr:col>6</xdr:col>
          <xdr:colOff>57150</xdr:colOff>
          <xdr:row>148</xdr:row>
          <xdr:rowOff>19050</xdr:rowOff>
        </xdr:to>
        <xdr:sp macro="" textlink="">
          <xdr:nvSpPr>
            <xdr:cNvPr id="3215" name="Check Box 143" descr="Да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xmlns="" id="{00000000-0008-0000-00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Да</a:t>
              </a:r>
            </a:p>
          </xdr:txBody>
        </xdr:sp>
        <xdr:clientData/>
      </xdr:twoCellAnchor>
    </mc:Choice>
    <mc:Fallback/>
  </mc:AlternateContent>
  <xdr:twoCellAnchor editAs="absolute">
    <xdr:from>
      <xdr:col>33</xdr:col>
      <xdr:colOff>386250</xdr:colOff>
      <xdr:row>0</xdr:row>
      <xdr:rowOff>73398</xdr:rowOff>
    </xdr:from>
    <xdr:to>
      <xdr:col>36</xdr:col>
      <xdr:colOff>173979</xdr:colOff>
      <xdr:row>0</xdr:row>
      <xdr:rowOff>283648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0025550" y="73398"/>
          <a:ext cx="616404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/>
          <a:r>
            <a:rPr lang="ru-RU" sz="80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Версия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33617</xdr:colOff>
      <xdr:row>0</xdr:row>
      <xdr:rowOff>44825</xdr:rowOff>
    </xdr:from>
    <xdr:to>
      <xdr:col>7</xdr:col>
      <xdr:colOff>376844</xdr:colOff>
      <xdr:row>0</xdr:row>
      <xdr:rowOff>475425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17" y="44825"/>
          <a:ext cx="2314902" cy="4306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22</xdr:row>
          <xdr:rowOff>152400</xdr:rowOff>
        </xdr:from>
        <xdr:to>
          <xdr:col>7</xdr:col>
          <xdr:colOff>304800</xdr:colOff>
          <xdr:row>25</xdr:row>
          <xdr:rowOff>19050</xdr:rowOff>
        </xdr:to>
        <xdr:sp macro="" textlink="">
          <xdr:nvSpPr>
            <xdr:cNvPr id="6163" name="Check Box 19" hidden="1">
              <a:extLst>
                <a:ext uri="{63B3BB69-23CF-44E3-9099-C40C66FF867C}">
                  <a14:compatExt spid="_x0000_s6163"/>
                </a:ext>
                <a:ext uri="{FF2B5EF4-FFF2-40B4-BE49-F238E27FC236}">
                  <a16:creationId xmlns:a16="http://schemas.microsoft.com/office/drawing/2014/main" xmlns="" id="{00000000-0008-0000-0300-00001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Нет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22</xdr:row>
          <xdr:rowOff>161925</xdr:rowOff>
        </xdr:from>
        <xdr:to>
          <xdr:col>6</xdr:col>
          <xdr:colOff>57150</xdr:colOff>
          <xdr:row>25</xdr:row>
          <xdr:rowOff>19050</xdr:rowOff>
        </xdr:to>
        <xdr:sp macro="" textlink="">
          <xdr:nvSpPr>
            <xdr:cNvPr id="6164" name="Check Box 20" descr="Да" hidden="1">
              <a:extLst>
                <a:ext uri="{63B3BB69-23CF-44E3-9099-C40C66FF867C}">
                  <a14:compatExt spid="_x0000_s6164"/>
                </a:ext>
                <a:ext uri="{FF2B5EF4-FFF2-40B4-BE49-F238E27FC236}">
                  <a16:creationId xmlns:a16="http://schemas.microsoft.com/office/drawing/2014/main" xmlns="" id="{00000000-0008-0000-0300-00001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33</xdr:row>
          <xdr:rowOff>152400</xdr:rowOff>
        </xdr:from>
        <xdr:to>
          <xdr:col>7</xdr:col>
          <xdr:colOff>304800</xdr:colOff>
          <xdr:row>36</xdr:row>
          <xdr:rowOff>19050</xdr:rowOff>
        </xdr:to>
        <xdr:sp macro="" textlink="">
          <xdr:nvSpPr>
            <xdr:cNvPr id="6165" name="Check Box 21" hidden="1">
              <a:extLst>
                <a:ext uri="{63B3BB69-23CF-44E3-9099-C40C66FF867C}">
                  <a14:compatExt spid="_x0000_s6165"/>
                </a:ext>
                <a:ext uri="{FF2B5EF4-FFF2-40B4-BE49-F238E27FC236}">
                  <a16:creationId xmlns:a16="http://schemas.microsoft.com/office/drawing/2014/main" xmlns="" id="{00000000-0008-0000-0300-00001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Нет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33</xdr:row>
          <xdr:rowOff>161925</xdr:rowOff>
        </xdr:from>
        <xdr:to>
          <xdr:col>6</xdr:col>
          <xdr:colOff>57150</xdr:colOff>
          <xdr:row>36</xdr:row>
          <xdr:rowOff>19050</xdr:rowOff>
        </xdr:to>
        <xdr:sp macro="" textlink="">
          <xdr:nvSpPr>
            <xdr:cNvPr id="6166" name="Check Box 22" descr="Да" hidden="1">
              <a:extLst>
                <a:ext uri="{63B3BB69-23CF-44E3-9099-C40C66FF867C}">
                  <a14:compatExt spid="_x0000_s6166"/>
                </a:ext>
                <a:ext uri="{FF2B5EF4-FFF2-40B4-BE49-F238E27FC236}">
                  <a16:creationId xmlns:a16="http://schemas.microsoft.com/office/drawing/2014/main" xmlns="" id="{00000000-0008-0000-0300-00001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44</xdr:row>
          <xdr:rowOff>152400</xdr:rowOff>
        </xdr:from>
        <xdr:to>
          <xdr:col>7</xdr:col>
          <xdr:colOff>304800</xdr:colOff>
          <xdr:row>47</xdr:row>
          <xdr:rowOff>19050</xdr:rowOff>
        </xdr:to>
        <xdr:sp macro="" textlink="">
          <xdr:nvSpPr>
            <xdr:cNvPr id="6167" name="Check Box 23" hidden="1">
              <a:extLst>
                <a:ext uri="{63B3BB69-23CF-44E3-9099-C40C66FF867C}">
                  <a14:compatExt spid="_x0000_s6167"/>
                </a:ext>
                <a:ext uri="{FF2B5EF4-FFF2-40B4-BE49-F238E27FC236}">
                  <a16:creationId xmlns:a16="http://schemas.microsoft.com/office/drawing/2014/main" xmlns="" id="{00000000-0008-0000-0300-00001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Нет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44</xdr:row>
          <xdr:rowOff>161925</xdr:rowOff>
        </xdr:from>
        <xdr:to>
          <xdr:col>6</xdr:col>
          <xdr:colOff>57150</xdr:colOff>
          <xdr:row>47</xdr:row>
          <xdr:rowOff>19050</xdr:rowOff>
        </xdr:to>
        <xdr:sp macro="" textlink="">
          <xdr:nvSpPr>
            <xdr:cNvPr id="6168" name="Check Box 24" descr="Да" hidden="1">
              <a:extLst>
                <a:ext uri="{63B3BB69-23CF-44E3-9099-C40C66FF867C}">
                  <a14:compatExt spid="_x0000_s6168"/>
                </a:ext>
                <a:ext uri="{FF2B5EF4-FFF2-40B4-BE49-F238E27FC236}">
                  <a16:creationId xmlns:a16="http://schemas.microsoft.com/office/drawing/2014/main" xmlns="" id="{00000000-0008-0000-0300-00001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55</xdr:row>
          <xdr:rowOff>152400</xdr:rowOff>
        </xdr:from>
        <xdr:to>
          <xdr:col>7</xdr:col>
          <xdr:colOff>304800</xdr:colOff>
          <xdr:row>58</xdr:row>
          <xdr:rowOff>19050</xdr:rowOff>
        </xdr:to>
        <xdr:sp macro="" textlink="">
          <xdr:nvSpPr>
            <xdr:cNvPr id="6169" name="Check Box 25" hidden="1">
              <a:extLst>
                <a:ext uri="{63B3BB69-23CF-44E3-9099-C40C66FF867C}">
                  <a14:compatExt spid="_x0000_s6169"/>
                </a:ext>
                <a:ext uri="{FF2B5EF4-FFF2-40B4-BE49-F238E27FC236}">
                  <a16:creationId xmlns:a16="http://schemas.microsoft.com/office/drawing/2014/main" xmlns="" id="{00000000-0008-0000-0300-00001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Нет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55</xdr:row>
          <xdr:rowOff>161925</xdr:rowOff>
        </xdr:from>
        <xdr:to>
          <xdr:col>6</xdr:col>
          <xdr:colOff>57150</xdr:colOff>
          <xdr:row>58</xdr:row>
          <xdr:rowOff>19050</xdr:rowOff>
        </xdr:to>
        <xdr:sp macro="" textlink="">
          <xdr:nvSpPr>
            <xdr:cNvPr id="6170" name="Check Box 26" descr="Да" hidden="1">
              <a:extLst>
                <a:ext uri="{63B3BB69-23CF-44E3-9099-C40C66FF867C}">
                  <a14:compatExt spid="_x0000_s6170"/>
                </a:ext>
                <a:ext uri="{FF2B5EF4-FFF2-40B4-BE49-F238E27FC236}">
                  <a16:creationId xmlns:a16="http://schemas.microsoft.com/office/drawing/2014/main" xmlns="" id="{00000000-0008-0000-0300-00001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Да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11</xdr:col>
      <xdr:colOff>10584</xdr:colOff>
      <xdr:row>0</xdr:row>
      <xdr:rowOff>430601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15634" cy="43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omments" Target="../comments1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13" Type="http://schemas.openxmlformats.org/officeDocument/2006/relationships/comments" Target="../comments2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9.xml"/><Relationship Id="rId12" Type="http://schemas.openxmlformats.org/officeDocument/2006/relationships/ctrlProp" Target="../ctrlProps/ctrlProp3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8.xml"/><Relationship Id="rId11" Type="http://schemas.openxmlformats.org/officeDocument/2006/relationships/ctrlProp" Target="../ctrlProps/ctrlProp33.xml"/><Relationship Id="rId5" Type="http://schemas.openxmlformats.org/officeDocument/2006/relationships/ctrlProp" Target="../ctrlProps/ctrlProp27.xml"/><Relationship Id="rId10" Type="http://schemas.openxmlformats.org/officeDocument/2006/relationships/ctrlProp" Target="../ctrlProps/ctrlProp32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3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AO382"/>
  <sheetViews>
    <sheetView showGridLines="0" tabSelected="1" zoomScaleNormal="100" zoomScaleSheetLayoutView="85" workbookViewId="0">
      <selection activeCell="AR10" sqref="AR10"/>
    </sheetView>
  </sheetViews>
  <sheetFormatPr defaultColWidth="7" defaultRowHeight="12.75" zeroHeight="1"/>
  <cols>
    <col min="1" max="1" width="3.5703125" style="3" bestFit="1" customWidth="1"/>
    <col min="2" max="2" width="5.7109375" style="3" customWidth="1"/>
    <col min="3" max="3" width="4.42578125" style="3" customWidth="1"/>
    <col min="4" max="4" width="4.7109375" style="3" customWidth="1"/>
    <col min="5" max="5" width="2.42578125" style="3" customWidth="1"/>
    <col min="6" max="6" width="5.5703125" style="3" customWidth="1"/>
    <col min="7" max="7" width="3.140625" style="3" customWidth="1"/>
    <col min="8" max="8" width="7.85546875" style="3" customWidth="1"/>
    <col min="9" max="9" width="5.5703125" style="3" customWidth="1"/>
    <col min="10" max="10" width="3.140625" style="3" customWidth="1"/>
    <col min="11" max="11" width="5.28515625" style="3" customWidth="1"/>
    <col min="12" max="12" width="4" style="3" bestFit="1" customWidth="1"/>
    <col min="13" max="13" width="7" style="3" customWidth="1"/>
    <col min="14" max="14" width="2.140625" style="3" customWidth="1"/>
    <col min="15" max="15" width="2.42578125" style="3" customWidth="1"/>
    <col min="16" max="16" width="3.140625" style="3" customWidth="1"/>
    <col min="17" max="17" width="1.42578125" style="3" customWidth="1"/>
    <col min="18" max="18" width="1.28515625" style="3" customWidth="1"/>
    <col min="19" max="19" width="9.28515625" style="3" customWidth="1"/>
    <col min="20" max="20" width="1.28515625" style="3" customWidth="1"/>
    <col min="21" max="21" width="8.5703125" style="3" customWidth="1"/>
    <col min="22" max="22" width="3.140625" style="3" customWidth="1"/>
    <col min="23" max="23" width="5.28515625" style="3" customWidth="1"/>
    <col min="24" max="24" width="8.85546875" style="3" customWidth="1"/>
    <col min="25" max="25" width="1" style="3" customWidth="1"/>
    <col min="26" max="26" width="2.5703125" style="3" customWidth="1"/>
    <col min="27" max="27" width="6.28515625" style="3" customWidth="1"/>
    <col min="28" max="28" width="0.85546875" style="3" customWidth="1"/>
    <col min="29" max="29" width="4.7109375" style="3" customWidth="1"/>
    <col min="30" max="30" width="3.7109375" style="3" customWidth="1"/>
    <col min="31" max="31" width="4.7109375" style="3" customWidth="1"/>
    <col min="32" max="32" width="6.5703125" style="3" customWidth="1"/>
    <col min="33" max="33" width="4.85546875" style="3" customWidth="1"/>
    <col min="34" max="34" width="7" style="3"/>
    <col min="35" max="37" width="2.7109375" style="3" customWidth="1"/>
    <col min="38" max="38" width="5.5703125" style="134" hidden="1" customWidth="1"/>
    <col min="39" max="39" width="4.5703125" style="251" hidden="1" customWidth="1"/>
    <col min="40" max="16384" width="7" style="28"/>
  </cols>
  <sheetData>
    <row r="1" spans="1:38" ht="75" customHeight="1">
      <c r="A1" s="313" t="s">
        <v>152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  <c r="AD1" s="313"/>
      <c r="AE1" s="313"/>
      <c r="AF1" s="313"/>
      <c r="AG1" s="313"/>
      <c r="AH1" s="313"/>
      <c r="AI1" s="313"/>
      <c r="AJ1" s="313"/>
      <c r="AK1" s="313"/>
    </row>
    <row r="2" spans="1:38" ht="6" customHeight="1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</row>
    <row r="3" spans="1:38" ht="12.95" customHeight="1">
      <c r="A3" s="204" t="s">
        <v>60</v>
      </c>
      <c r="B3" s="91" t="s">
        <v>155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3"/>
      <c r="AK3" s="93"/>
    </row>
    <row r="4" spans="1:38" ht="2.4500000000000002" customHeight="1">
      <c r="A4" s="4"/>
      <c r="B4" s="5"/>
      <c r="C4" s="1"/>
      <c r="D4" s="1"/>
      <c r="E4" s="1"/>
      <c r="F4" s="1"/>
      <c r="G4" s="1"/>
      <c r="H4" s="129" t="b">
        <v>1</v>
      </c>
      <c r="I4" s="129"/>
      <c r="J4" s="129" t="b">
        <v>1</v>
      </c>
      <c r="K4" s="129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8" ht="12.95" customHeight="1">
      <c r="A5" s="6"/>
      <c r="B5" s="7" t="s">
        <v>153</v>
      </c>
      <c r="C5" s="7"/>
      <c r="D5" s="7"/>
      <c r="E5" s="7"/>
      <c r="G5" s="8"/>
      <c r="H5" s="8"/>
      <c r="I5" s="8"/>
      <c r="J5" s="8"/>
      <c r="K5" s="8"/>
      <c r="L5" s="272"/>
      <c r="M5" s="273"/>
      <c r="N5" s="273"/>
      <c r="O5" s="273"/>
      <c r="P5" s="273"/>
      <c r="Q5" s="273"/>
      <c r="R5" s="273"/>
      <c r="S5" s="273"/>
      <c r="T5" s="273"/>
      <c r="U5" s="273"/>
      <c r="V5" s="273"/>
      <c r="W5" s="273"/>
      <c r="X5" s="273"/>
      <c r="Y5" s="273"/>
      <c r="Z5" s="273"/>
      <c r="AA5" s="273"/>
      <c r="AB5" s="273"/>
      <c r="AC5" s="273"/>
      <c r="AD5" s="273"/>
      <c r="AE5" s="273"/>
      <c r="AF5" s="273"/>
      <c r="AG5" s="273"/>
      <c r="AH5" s="273"/>
      <c r="AI5" s="273"/>
      <c r="AJ5" s="273"/>
      <c r="AK5" s="274"/>
    </row>
    <row r="6" spans="1:38" ht="2.4500000000000002" customHeight="1">
      <c r="A6" s="10"/>
      <c r="B6" s="1"/>
      <c r="C6" s="1"/>
      <c r="D6" s="1"/>
      <c r="E6" s="1"/>
      <c r="F6" s="10"/>
      <c r="G6" s="11"/>
      <c r="H6" s="9"/>
      <c r="I6" s="9"/>
      <c r="J6" s="9"/>
      <c r="K6" s="9"/>
      <c r="L6" s="8"/>
      <c r="M6" s="8"/>
      <c r="N6" s="8"/>
      <c r="O6" s="8"/>
      <c r="P6" s="8"/>
      <c r="Q6" s="8"/>
      <c r="R6" s="8"/>
      <c r="S6" s="8"/>
      <c r="T6" s="8"/>
      <c r="U6" s="12"/>
      <c r="V6" s="12"/>
      <c r="W6" s="12"/>
      <c r="X6" s="6"/>
      <c r="Y6" s="9"/>
      <c r="Z6" s="12"/>
      <c r="AA6" s="12"/>
      <c r="AB6" s="9"/>
      <c r="AC6" s="9"/>
      <c r="AD6" s="9"/>
      <c r="AE6" s="9"/>
      <c r="AF6" s="9"/>
      <c r="AG6" s="9"/>
      <c r="AH6" s="9"/>
      <c r="AI6" s="9"/>
      <c r="AJ6" s="9"/>
      <c r="AK6" s="9"/>
    </row>
    <row r="7" spans="1:38" ht="12.95" customHeight="1">
      <c r="A7" s="6"/>
      <c r="B7" s="7" t="s">
        <v>932</v>
      </c>
      <c r="C7" s="7"/>
      <c r="D7" s="7"/>
      <c r="E7" s="7"/>
      <c r="G7" s="8"/>
      <c r="H7" s="8"/>
      <c r="I7" s="8"/>
      <c r="J7" s="8"/>
      <c r="K7" s="8"/>
      <c r="L7" s="272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3"/>
      <c r="AE7" s="273"/>
      <c r="AF7" s="273"/>
      <c r="AG7" s="273"/>
      <c r="AH7" s="273"/>
      <c r="AI7" s="273"/>
      <c r="AJ7" s="273"/>
      <c r="AK7" s="274"/>
    </row>
    <row r="8" spans="1:38" ht="2.4500000000000002" customHeight="1">
      <c r="A8" s="10"/>
      <c r="B8" s="1"/>
      <c r="C8" s="1"/>
      <c r="D8" s="1"/>
      <c r="E8" s="1"/>
      <c r="F8" s="10"/>
      <c r="G8" s="11"/>
      <c r="H8" s="9"/>
      <c r="I8" s="9"/>
      <c r="J8" s="9"/>
      <c r="K8" s="9"/>
      <c r="L8" s="8"/>
      <c r="M8" s="8"/>
      <c r="N8" s="8"/>
      <c r="O8" s="8"/>
      <c r="P8" s="8"/>
      <c r="Q8" s="8"/>
      <c r="R8" s="8"/>
      <c r="S8" s="8"/>
      <c r="T8" s="8"/>
      <c r="U8" s="12"/>
      <c r="V8" s="12"/>
      <c r="W8" s="12"/>
      <c r="X8" s="6"/>
      <c r="Y8" s="9"/>
      <c r="Z8" s="12"/>
      <c r="AA8" s="12"/>
      <c r="AB8" s="9"/>
      <c r="AC8" s="9"/>
      <c r="AD8" s="9"/>
      <c r="AE8" s="9"/>
      <c r="AF8" s="9"/>
      <c r="AG8" s="9"/>
      <c r="AH8" s="9"/>
      <c r="AI8" s="9"/>
      <c r="AJ8" s="9"/>
      <c r="AK8" s="9"/>
    </row>
    <row r="9" spans="1:38" ht="12.95" customHeight="1">
      <c r="A9" s="6"/>
      <c r="B9" s="7" t="s">
        <v>933</v>
      </c>
      <c r="C9" s="7"/>
      <c r="D9" s="7"/>
      <c r="E9" s="7"/>
      <c r="G9" s="8"/>
      <c r="H9" s="8"/>
      <c r="I9" s="8"/>
      <c r="J9" s="8"/>
      <c r="K9" s="8"/>
      <c r="L9" s="272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3"/>
      <c r="AI9" s="273"/>
      <c r="AJ9" s="273"/>
      <c r="AK9" s="274"/>
    </row>
    <row r="10" spans="1:38" ht="2.4500000000000002" customHeight="1">
      <c r="A10" s="10"/>
      <c r="B10" s="1"/>
      <c r="C10" s="1"/>
      <c r="D10" s="1"/>
      <c r="E10" s="1"/>
      <c r="F10" s="10"/>
      <c r="G10" s="11"/>
      <c r="H10" s="9"/>
      <c r="I10" s="9"/>
      <c r="J10" s="9"/>
      <c r="K10" s="9"/>
      <c r="L10" s="8"/>
      <c r="M10" s="8"/>
      <c r="N10" s="8"/>
      <c r="O10" s="8"/>
      <c r="P10" s="8"/>
      <c r="Q10" s="8"/>
      <c r="R10" s="8"/>
      <c r="S10" s="8"/>
      <c r="T10" s="8"/>
      <c r="U10" s="12"/>
      <c r="V10" s="12"/>
      <c r="W10" s="12"/>
      <c r="X10" s="6"/>
      <c r="Y10" s="9"/>
      <c r="Z10" s="12"/>
      <c r="AA10" s="12"/>
      <c r="AB10" s="9"/>
      <c r="AC10" s="9"/>
      <c r="AD10" s="9"/>
      <c r="AE10" s="9"/>
      <c r="AF10" s="9"/>
      <c r="AG10" s="9"/>
      <c r="AH10" s="9"/>
      <c r="AI10" s="9"/>
      <c r="AJ10" s="9"/>
      <c r="AK10" s="9"/>
    </row>
    <row r="11" spans="1:38" ht="24.95" customHeight="1">
      <c r="A11" s="7"/>
      <c r="B11" s="7" t="s">
        <v>156</v>
      </c>
      <c r="C11" s="7"/>
      <c r="D11" s="7"/>
      <c r="E11" s="7"/>
      <c r="G11" s="8"/>
      <c r="H11" s="8"/>
      <c r="I11" s="8"/>
      <c r="J11" s="8"/>
      <c r="K11" s="8"/>
      <c r="L11" s="314"/>
      <c r="M11" s="273"/>
      <c r="N11" s="273"/>
      <c r="O11" s="273"/>
      <c r="P11" s="273"/>
      <c r="Q11" s="273"/>
      <c r="R11" s="273"/>
      <c r="S11" s="273"/>
      <c r="T11" s="273"/>
      <c r="U11" s="273"/>
      <c r="V11" s="273"/>
      <c r="W11" s="273"/>
      <c r="X11" s="273"/>
      <c r="Y11" s="273"/>
      <c r="Z11" s="273"/>
      <c r="AA11" s="273"/>
      <c r="AB11" s="273"/>
      <c r="AC11" s="273"/>
      <c r="AD11" s="273"/>
      <c r="AE11" s="273"/>
      <c r="AF11" s="273"/>
      <c r="AG11" s="273"/>
      <c r="AH11" s="273"/>
      <c r="AI11" s="273"/>
      <c r="AJ11" s="273"/>
      <c r="AK11" s="274"/>
    </row>
    <row r="12" spans="1:38" ht="2.4500000000000002" customHeight="1">
      <c r="A12" s="6"/>
      <c r="B12" s="7"/>
      <c r="C12" s="7"/>
      <c r="D12" s="7"/>
      <c r="E12" s="7"/>
      <c r="F12" s="7"/>
      <c r="G12" s="6"/>
      <c r="H12" s="7"/>
      <c r="I12" s="7"/>
      <c r="J12" s="7"/>
      <c r="K12" s="7"/>
      <c r="L12" s="1"/>
      <c r="M12" s="1"/>
      <c r="N12" s="132"/>
      <c r="O12" s="1"/>
      <c r="P12" s="1"/>
      <c r="Q12" s="132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7"/>
      <c r="AG12" s="7"/>
      <c r="AH12" s="7"/>
      <c r="AI12" s="7"/>
      <c r="AJ12" s="1"/>
      <c r="AK12" s="1"/>
    </row>
    <row r="13" spans="1:38" ht="12.95" customHeight="1">
      <c r="A13" s="6"/>
      <c r="B13" s="7" t="s">
        <v>196</v>
      </c>
      <c r="C13" s="7"/>
      <c r="D13" s="7"/>
      <c r="E13" s="7"/>
      <c r="F13" s="6"/>
      <c r="G13" s="7"/>
      <c r="H13" s="7"/>
      <c r="I13" s="7"/>
      <c r="J13" s="7"/>
      <c r="K13" s="7"/>
      <c r="L13" s="272"/>
      <c r="M13" s="273"/>
      <c r="N13" s="273"/>
      <c r="O13" s="273"/>
      <c r="P13" s="273"/>
      <c r="Q13" s="273"/>
      <c r="R13" s="273"/>
      <c r="S13" s="273"/>
      <c r="T13" s="273"/>
      <c r="U13" s="273"/>
      <c r="V13" s="273"/>
      <c r="W13" s="273"/>
      <c r="X13" s="273"/>
      <c r="Y13" s="273"/>
      <c r="Z13" s="273"/>
      <c r="AA13" s="273"/>
      <c r="AB13" s="273"/>
      <c r="AC13" s="273"/>
      <c r="AD13" s="273"/>
      <c r="AE13" s="273"/>
      <c r="AF13" s="273"/>
      <c r="AG13" s="273"/>
      <c r="AH13" s="273"/>
      <c r="AI13" s="273"/>
      <c r="AJ13" s="273"/>
      <c r="AK13" s="274"/>
    </row>
    <row r="14" spans="1:38" ht="2.4500000000000002" customHeight="1">
      <c r="A14" s="6"/>
      <c r="B14" s="7"/>
      <c r="C14" s="7"/>
      <c r="D14" s="7"/>
      <c r="E14" s="7"/>
      <c r="F14" s="6"/>
      <c r="G14" s="7"/>
      <c r="H14" s="7"/>
      <c r="I14" s="7"/>
      <c r="J14" s="7"/>
      <c r="K14" s="7"/>
      <c r="L14" s="137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9"/>
      <c r="AL14" s="251"/>
    </row>
    <row r="15" spans="1:38" ht="12.95" customHeight="1">
      <c r="A15" s="6"/>
      <c r="B15" s="7" t="s">
        <v>934</v>
      </c>
      <c r="C15" s="7"/>
      <c r="D15" s="7"/>
      <c r="E15" s="7"/>
      <c r="F15" s="6"/>
      <c r="G15" s="7"/>
      <c r="H15" s="7"/>
      <c r="I15" s="7"/>
      <c r="J15" s="7"/>
      <c r="K15" s="7"/>
      <c r="L15" s="272"/>
      <c r="M15" s="273"/>
      <c r="N15" s="273"/>
      <c r="O15" s="273"/>
      <c r="P15" s="273"/>
      <c r="Q15" s="273"/>
      <c r="R15" s="273"/>
      <c r="S15" s="273"/>
      <c r="T15" s="273"/>
      <c r="U15" s="273"/>
      <c r="V15" s="273"/>
      <c r="W15" s="273"/>
      <c r="X15" s="273"/>
      <c r="Y15" s="273"/>
      <c r="Z15" s="273"/>
      <c r="AA15" s="273"/>
      <c r="AB15" s="273"/>
      <c r="AC15" s="273"/>
      <c r="AD15" s="273"/>
      <c r="AE15" s="273"/>
      <c r="AF15" s="273"/>
      <c r="AG15" s="273"/>
      <c r="AH15" s="273"/>
      <c r="AI15" s="273"/>
      <c r="AJ15" s="273"/>
      <c r="AK15" s="274"/>
    </row>
    <row r="16" spans="1:38" ht="2.4500000000000002" customHeight="1">
      <c r="A16" s="6"/>
      <c r="B16" s="7"/>
      <c r="C16" s="7"/>
      <c r="D16" s="7"/>
      <c r="E16" s="7"/>
      <c r="F16" s="6"/>
      <c r="G16" s="7"/>
      <c r="H16" s="7"/>
      <c r="I16" s="7"/>
      <c r="J16" s="7"/>
      <c r="K16" s="7"/>
      <c r="L16" s="137"/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  <c r="X16" s="138"/>
      <c r="Y16" s="138"/>
      <c r="Z16" s="138"/>
      <c r="AA16" s="138"/>
      <c r="AB16" s="138"/>
      <c r="AC16" s="138"/>
      <c r="AD16" s="138"/>
      <c r="AE16" s="138"/>
      <c r="AF16" s="138"/>
      <c r="AG16" s="138"/>
      <c r="AH16" s="138"/>
      <c r="AI16" s="138"/>
      <c r="AJ16" s="138"/>
      <c r="AK16" s="139"/>
      <c r="AL16" s="251"/>
    </row>
    <row r="17" spans="1:38" ht="12.95" customHeight="1">
      <c r="A17" s="6"/>
      <c r="B17" s="7" t="s">
        <v>157</v>
      </c>
      <c r="C17" s="7"/>
      <c r="D17" s="7"/>
      <c r="E17" s="7"/>
      <c r="G17" s="8"/>
      <c r="H17" s="8"/>
      <c r="I17" s="8"/>
      <c r="J17" s="8"/>
      <c r="K17" s="8"/>
      <c r="L17" s="272"/>
      <c r="M17" s="273"/>
      <c r="N17" s="273"/>
      <c r="O17" s="273"/>
      <c r="P17" s="273"/>
      <c r="Q17" s="273"/>
      <c r="R17" s="273"/>
      <c r="S17" s="273"/>
      <c r="T17" s="273"/>
      <c r="U17" s="273"/>
      <c r="V17" s="273"/>
      <c r="W17" s="273"/>
      <c r="X17" s="273"/>
      <c r="Y17" s="273"/>
      <c r="Z17" s="273"/>
      <c r="AA17" s="273"/>
      <c r="AB17" s="273"/>
      <c r="AC17" s="273"/>
      <c r="AD17" s="273"/>
      <c r="AE17" s="273"/>
      <c r="AF17" s="273"/>
      <c r="AG17" s="273"/>
      <c r="AH17" s="273"/>
      <c r="AI17" s="273"/>
      <c r="AJ17" s="273"/>
      <c r="AK17" s="274"/>
    </row>
    <row r="18" spans="1:38" ht="2.4500000000000002" customHeight="1">
      <c r="A18" s="6"/>
      <c r="B18" s="7"/>
      <c r="C18" s="7"/>
      <c r="D18" s="7"/>
      <c r="E18" s="7"/>
      <c r="F18" s="7"/>
      <c r="G18" s="6"/>
      <c r="H18" s="7"/>
      <c r="I18" s="7"/>
      <c r="J18" s="7"/>
      <c r="K18" s="7"/>
      <c r="L18" s="1"/>
      <c r="M18" s="1"/>
      <c r="N18" s="132"/>
      <c r="O18" s="1"/>
      <c r="P18" s="1"/>
      <c r="Q18" s="132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7"/>
      <c r="AG18" s="7"/>
      <c r="AH18" s="7"/>
      <c r="AI18" s="7"/>
      <c r="AJ18" s="1"/>
      <c r="AK18" s="1"/>
    </row>
    <row r="19" spans="1:38" ht="12.95" customHeight="1">
      <c r="A19" s="6"/>
      <c r="B19" s="7" t="s">
        <v>169</v>
      </c>
      <c r="C19" s="7"/>
      <c r="D19" s="7"/>
      <c r="E19" s="7"/>
      <c r="F19" s="6"/>
      <c r="G19" s="7"/>
      <c r="H19" s="7"/>
      <c r="I19" s="7"/>
      <c r="J19" s="7"/>
      <c r="K19" s="7"/>
      <c r="L19" s="272"/>
      <c r="M19" s="273"/>
      <c r="N19" s="273"/>
      <c r="O19" s="273"/>
      <c r="P19" s="273"/>
      <c r="Q19" s="273"/>
      <c r="R19" s="273"/>
      <c r="S19" s="273"/>
      <c r="T19" s="273"/>
      <c r="U19" s="273"/>
      <c r="V19" s="273"/>
      <c r="W19" s="273"/>
      <c r="X19" s="273"/>
      <c r="Y19" s="273"/>
      <c r="Z19" s="273"/>
      <c r="AA19" s="273"/>
      <c r="AB19" s="273"/>
      <c r="AC19" s="273"/>
      <c r="AD19" s="273"/>
      <c r="AE19" s="273"/>
      <c r="AF19" s="273"/>
      <c r="AG19" s="273"/>
      <c r="AH19" s="273"/>
      <c r="AI19" s="273"/>
      <c r="AJ19" s="273"/>
      <c r="AK19" s="274"/>
    </row>
    <row r="20" spans="1:38" ht="2.4500000000000002" customHeight="1">
      <c r="A20" s="6"/>
      <c r="B20" s="7"/>
      <c r="C20" s="7"/>
      <c r="D20" s="7"/>
      <c r="E20" s="7"/>
      <c r="F20" s="6"/>
      <c r="G20" s="7"/>
      <c r="H20" s="7"/>
      <c r="I20" s="7"/>
      <c r="J20" s="7"/>
      <c r="K20" s="7"/>
      <c r="L20" s="10"/>
      <c r="M20" s="1"/>
      <c r="N20" s="87"/>
      <c r="O20" s="1"/>
      <c r="P20" s="1"/>
      <c r="Q20" s="87"/>
      <c r="R20" s="1"/>
      <c r="S20" s="1"/>
      <c r="T20" s="1"/>
      <c r="U20" s="1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1"/>
      <c r="AK20" s="1"/>
    </row>
    <row r="21" spans="1:38" ht="12.95" customHeight="1">
      <c r="A21" s="6"/>
      <c r="B21" s="7" t="s">
        <v>158</v>
      </c>
      <c r="C21" s="7"/>
      <c r="D21" s="7"/>
      <c r="E21" s="7"/>
      <c r="F21" s="7"/>
      <c r="G21" s="7"/>
      <c r="H21" s="6"/>
      <c r="I21" s="7"/>
      <c r="J21" s="7"/>
      <c r="K21" s="7"/>
      <c r="L21" s="272"/>
      <c r="M21" s="273"/>
      <c r="N21" s="273"/>
      <c r="O21" s="273"/>
      <c r="P21" s="273"/>
      <c r="Q21" s="273"/>
      <c r="R21" s="273"/>
      <c r="S21" s="273"/>
      <c r="T21" s="273"/>
      <c r="U21" s="273"/>
      <c r="V21" s="273"/>
      <c r="W21" s="273"/>
      <c r="X21" s="273"/>
      <c r="Y21" s="273"/>
      <c r="Z21" s="273"/>
      <c r="AA21" s="273"/>
      <c r="AB21" s="273"/>
      <c r="AC21" s="273"/>
      <c r="AD21" s="273"/>
      <c r="AE21" s="273"/>
      <c r="AF21" s="273"/>
      <c r="AG21" s="273"/>
      <c r="AH21" s="273"/>
      <c r="AI21" s="273"/>
      <c r="AJ21" s="273"/>
      <c r="AK21" s="274"/>
    </row>
    <row r="22" spans="1:38" ht="2.4500000000000002" customHeight="1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18"/>
      <c r="M22" s="7"/>
      <c r="N22" s="7"/>
      <c r="O22" s="7"/>
      <c r="P22" s="7"/>
      <c r="Q22" s="7"/>
      <c r="R22" s="18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1"/>
      <c r="AK22" s="1"/>
    </row>
    <row r="23" spans="1:38" ht="12.95" customHeight="1">
      <c r="A23" s="6"/>
      <c r="B23" s="7" t="s">
        <v>165</v>
      </c>
      <c r="C23" s="7"/>
      <c r="D23" s="7"/>
      <c r="E23" s="7"/>
      <c r="F23" s="7"/>
      <c r="G23" s="7"/>
      <c r="H23" s="6"/>
      <c r="I23" s="7"/>
      <c r="J23" s="7"/>
      <c r="K23" s="7"/>
      <c r="L23" s="18"/>
      <c r="M23" s="7"/>
      <c r="N23" s="7"/>
      <c r="O23" s="7"/>
      <c r="P23" s="7"/>
      <c r="Q23" s="7"/>
      <c r="R23" s="2"/>
      <c r="S23" s="7"/>
      <c r="T23" s="7"/>
      <c r="U23" s="7"/>
      <c r="V23" s="7"/>
      <c r="W23" s="7"/>
      <c r="X23" s="106" t="s">
        <v>159</v>
      </c>
      <c r="Y23" s="272"/>
      <c r="Z23" s="273"/>
      <c r="AA23" s="273"/>
      <c r="AB23" s="273"/>
      <c r="AC23" s="274"/>
      <c r="AD23" s="7"/>
      <c r="AE23" s="7"/>
      <c r="AF23" s="7"/>
      <c r="AG23" s="7"/>
      <c r="AH23" s="7"/>
      <c r="AI23" s="7"/>
      <c r="AJ23" s="1"/>
      <c r="AK23" s="110"/>
      <c r="AL23" s="134" t="b">
        <v>0</v>
      </c>
    </row>
    <row r="24" spans="1:38" ht="2.4500000000000002" customHeight="1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18"/>
      <c r="M24" s="7"/>
      <c r="N24" s="7"/>
      <c r="O24" s="7"/>
      <c r="P24" s="7"/>
      <c r="Q24" s="7"/>
      <c r="R24" s="18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1"/>
      <c r="AK24" s="1"/>
    </row>
    <row r="25" spans="1:38" ht="12.95" customHeight="1">
      <c r="A25" s="91"/>
      <c r="B25" s="91" t="s">
        <v>125</v>
      </c>
      <c r="C25" s="92" t="s">
        <v>125</v>
      </c>
      <c r="D25" s="92"/>
      <c r="E25" s="93"/>
      <c r="F25" s="93"/>
      <c r="G25" s="93"/>
      <c r="H25" s="94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</row>
    <row r="26" spans="1:38" ht="2.4500000000000002" customHeight="1">
      <c r="A26" s="6"/>
      <c r="B26" s="7"/>
      <c r="C26" s="7"/>
      <c r="D26" s="7"/>
      <c r="E26" s="7"/>
      <c r="F26" s="7"/>
      <c r="G26" s="7"/>
      <c r="H26" s="7"/>
      <c r="I26" s="7"/>
      <c r="J26" s="7"/>
      <c r="K26" s="7"/>
      <c r="L26" s="18"/>
      <c r="M26" s="7"/>
      <c r="N26" s="7"/>
      <c r="O26" s="7"/>
      <c r="P26" s="7"/>
      <c r="Q26" s="7"/>
      <c r="R26" s="18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1"/>
      <c r="AK26" s="1"/>
    </row>
    <row r="27" spans="1:38" ht="12.75" customHeight="1">
      <c r="A27" s="6"/>
      <c r="B27" s="7" t="s">
        <v>160</v>
      </c>
      <c r="C27" s="7"/>
      <c r="D27" s="272"/>
      <c r="E27" s="273"/>
      <c r="F27" s="273"/>
      <c r="G27" s="273"/>
      <c r="H27" s="274"/>
      <c r="I27" s="7"/>
      <c r="J27" s="2"/>
      <c r="K27" s="7"/>
      <c r="L27" s="18"/>
      <c r="M27" s="7"/>
      <c r="N27" s="106" t="s">
        <v>31</v>
      </c>
      <c r="O27" s="304"/>
      <c r="P27" s="305"/>
      <c r="Q27" s="305"/>
      <c r="R27" s="305"/>
      <c r="S27" s="306"/>
      <c r="T27" s="2"/>
      <c r="U27" s="106" t="s">
        <v>140</v>
      </c>
      <c r="V27" s="272"/>
      <c r="W27" s="273"/>
      <c r="X27" s="273"/>
      <c r="Y27" s="273"/>
      <c r="Z27" s="274"/>
      <c r="AA27" s="7"/>
      <c r="AB27" s="2"/>
      <c r="AC27" s="2"/>
      <c r="AD27" s="106" t="s">
        <v>154</v>
      </c>
      <c r="AE27" s="272"/>
      <c r="AF27" s="273"/>
      <c r="AG27" s="273"/>
      <c r="AH27" s="273"/>
      <c r="AI27" s="273"/>
      <c r="AJ27" s="273"/>
      <c r="AK27" s="274"/>
    </row>
    <row r="28" spans="1:38" ht="2.4500000000000002" customHeight="1">
      <c r="A28" s="6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8" ht="12.95" customHeight="1">
      <c r="A29" s="204"/>
      <c r="B29" s="323" t="s">
        <v>935</v>
      </c>
      <c r="C29" s="323"/>
      <c r="D29" s="323"/>
      <c r="E29" s="323"/>
      <c r="F29" s="323"/>
      <c r="G29" s="323"/>
      <c r="H29" s="323"/>
      <c r="I29" s="323"/>
      <c r="J29" s="323"/>
      <c r="K29" s="323"/>
      <c r="L29" s="323"/>
      <c r="M29" s="323"/>
      <c r="N29" s="323"/>
      <c r="O29" s="323"/>
      <c r="P29" s="323"/>
      <c r="Q29" s="323"/>
      <c r="R29" s="323"/>
      <c r="S29" s="323"/>
      <c r="T29" s="323"/>
      <c r="U29" s="323"/>
      <c r="V29" s="323"/>
      <c r="W29" s="323"/>
      <c r="X29" s="323"/>
      <c r="Y29" s="323"/>
      <c r="Z29" s="323"/>
      <c r="AA29" s="323"/>
      <c r="AB29" s="323"/>
      <c r="AC29" s="323"/>
      <c r="AD29" s="323"/>
      <c r="AE29" s="323"/>
      <c r="AF29" s="323"/>
      <c r="AG29" s="323"/>
      <c r="AH29" s="323"/>
      <c r="AI29" s="323"/>
      <c r="AJ29" s="323"/>
      <c r="AK29" s="323"/>
    </row>
    <row r="30" spans="1:38" ht="2.4500000000000002" customHeight="1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18"/>
      <c r="M30" s="7"/>
      <c r="N30" s="7"/>
      <c r="O30" s="7"/>
      <c r="P30" s="7"/>
      <c r="Q30" s="7"/>
      <c r="R30" s="18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1"/>
      <c r="AK30" s="1"/>
    </row>
    <row r="31" spans="1:38" ht="12.95" customHeight="1">
      <c r="A31" s="6"/>
      <c r="B31" s="206" t="s">
        <v>936</v>
      </c>
      <c r="C31" s="205"/>
      <c r="D31" s="205"/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</row>
    <row r="32" spans="1:38" ht="2.4500000000000002" customHeight="1">
      <c r="A32" s="6"/>
      <c r="B32" s="7"/>
      <c r="C32" s="7"/>
      <c r="D32" s="7"/>
      <c r="E32" s="7"/>
      <c r="F32" s="7"/>
      <c r="G32" s="7"/>
      <c r="H32" s="7"/>
      <c r="I32" s="7"/>
      <c r="J32" s="7"/>
      <c r="K32" s="7"/>
      <c r="L32" s="18"/>
      <c r="M32" s="7"/>
      <c r="N32" s="7"/>
      <c r="O32" s="7"/>
      <c r="P32" s="7"/>
      <c r="Q32" s="7"/>
      <c r="R32" s="18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1"/>
      <c r="AK32" s="1"/>
    </row>
    <row r="33" spans="1:37" ht="12.95" customHeight="1">
      <c r="A33" s="6"/>
      <c r="B33" s="7" t="s">
        <v>153</v>
      </c>
      <c r="C33" s="7"/>
      <c r="D33" s="7"/>
      <c r="E33" s="7"/>
      <c r="G33" s="8"/>
      <c r="H33" s="8"/>
      <c r="I33" s="8"/>
      <c r="J33" s="8"/>
      <c r="K33" s="8"/>
      <c r="L33" s="272"/>
      <c r="M33" s="273"/>
      <c r="N33" s="273"/>
      <c r="O33" s="273"/>
      <c r="P33" s="273"/>
      <c r="Q33" s="273"/>
      <c r="R33" s="273"/>
      <c r="S33" s="273"/>
      <c r="T33" s="273"/>
      <c r="U33" s="273"/>
      <c r="V33" s="273"/>
      <c r="W33" s="273"/>
      <c r="X33" s="273"/>
      <c r="Y33" s="273"/>
      <c r="Z33" s="273"/>
      <c r="AA33" s="273"/>
      <c r="AB33" s="273"/>
      <c r="AC33" s="273"/>
      <c r="AD33" s="273"/>
      <c r="AE33" s="273"/>
      <c r="AF33" s="273"/>
      <c r="AG33" s="273"/>
      <c r="AH33" s="273"/>
      <c r="AI33" s="273"/>
      <c r="AJ33" s="273"/>
      <c r="AK33" s="274"/>
    </row>
    <row r="34" spans="1:37" ht="2.4500000000000002" customHeight="1">
      <c r="A34" s="10"/>
      <c r="B34" s="1"/>
      <c r="C34" s="1"/>
      <c r="D34" s="1"/>
      <c r="E34" s="1"/>
      <c r="F34" s="10"/>
      <c r="G34" s="11"/>
      <c r="H34" s="9"/>
      <c r="I34" s="9"/>
      <c r="J34" s="9"/>
      <c r="K34" s="9"/>
      <c r="L34" s="8"/>
      <c r="M34" s="8"/>
      <c r="N34" s="8"/>
      <c r="O34" s="8"/>
      <c r="P34" s="8"/>
      <c r="Q34" s="8"/>
      <c r="R34" s="8"/>
      <c r="S34" s="8"/>
      <c r="T34" s="8"/>
      <c r="U34" s="12"/>
      <c r="V34" s="12"/>
      <c r="W34" s="12"/>
      <c r="X34" s="6"/>
      <c r="Y34" s="9"/>
      <c r="Z34" s="12"/>
      <c r="AA34" s="12"/>
      <c r="AB34" s="9"/>
      <c r="AC34" s="9"/>
      <c r="AD34" s="9"/>
      <c r="AE34" s="9"/>
      <c r="AF34" s="9"/>
      <c r="AG34" s="9"/>
      <c r="AH34" s="9"/>
      <c r="AI34" s="9"/>
      <c r="AJ34" s="9"/>
      <c r="AK34" s="9"/>
    </row>
    <row r="35" spans="1:37" ht="12.95" customHeight="1">
      <c r="A35" s="6"/>
      <c r="B35" s="7" t="s">
        <v>932</v>
      </c>
      <c r="C35" s="7"/>
      <c r="D35" s="7"/>
      <c r="E35" s="7"/>
      <c r="G35" s="8"/>
      <c r="H35" s="8"/>
      <c r="I35" s="8"/>
      <c r="J35" s="8"/>
      <c r="K35" s="8"/>
      <c r="L35" s="272"/>
      <c r="M35" s="273"/>
      <c r="N35" s="273"/>
      <c r="O35" s="273"/>
      <c r="P35" s="273"/>
      <c r="Q35" s="273"/>
      <c r="R35" s="273"/>
      <c r="S35" s="273"/>
      <c r="T35" s="273"/>
      <c r="U35" s="273"/>
      <c r="V35" s="273"/>
      <c r="W35" s="273"/>
      <c r="X35" s="273"/>
      <c r="Y35" s="273"/>
      <c r="Z35" s="273"/>
      <c r="AA35" s="273"/>
      <c r="AB35" s="273"/>
      <c r="AC35" s="273"/>
      <c r="AD35" s="273"/>
      <c r="AE35" s="273"/>
      <c r="AF35" s="273"/>
      <c r="AG35" s="273"/>
      <c r="AH35" s="273"/>
      <c r="AI35" s="273"/>
      <c r="AJ35" s="273"/>
      <c r="AK35" s="274"/>
    </row>
    <row r="36" spans="1:37" ht="2.4500000000000002" customHeight="1">
      <c r="A36" s="10"/>
      <c r="B36" s="1"/>
      <c r="C36" s="1"/>
      <c r="D36" s="1"/>
      <c r="E36" s="1"/>
      <c r="F36" s="10"/>
      <c r="G36" s="11"/>
      <c r="H36" s="9"/>
      <c r="I36" s="9"/>
      <c r="J36" s="9"/>
      <c r="K36" s="9"/>
      <c r="L36" s="8"/>
      <c r="M36" s="8"/>
      <c r="N36" s="8"/>
      <c r="O36" s="8"/>
      <c r="P36" s="8"/>
      <c r="Q36" s="8"/>
      <c r="R36" s="8"/>
      <c r="S36" s="8"/>
      <c r="T36" s="8"/>
      <c r="U36" s="12"/>
      <c r="V36" s="12"/>
      <c r="W36" s="12"/>
      <c r="X36" s="6"/>
      <c r="Y36" s="9"/>
      <c r="Z36" s="12"/>
      <c r="AA36" s="12"/>
      <c r="AB36" s="9"/>
      <c r="AC36" s="9"/>
      <c r="AD36" s="9"/>
      <c r="AE36" s="9"/>
      <c r="AF36" s="9"/>
      <c r="AG36" s="9"/>
      <c r="AH36" s="9"/>
      <c r="AI36" s="9"/>
      <c r="AJ36" s="9"/>
      <c r="AK36" s="9"/>
    </row>
    <row r="37" spans="1:37" ht="12.95" customHeight="1">
      <c r="A37" s="6"/>
      <c r="B37" s="7" t="s">
        <v>160</v>
      </c>
      <c r="C37" s="7"/>
      <c r="D37" s="7"/>
      <c r="E37" s="7"/>
      <c r="G37" s="8"/>
      <c r="H37" s="8"/>
      <c r="I37" s="8"/>
      <c r="J37" s="8"/>
      <c r="K37" s="8"/>
      <c r="L37" s="272"/>
      <c r="M37" s="273"/>
      <c r="N37" s="273"/>
      <c r="O37" s="273"/>
      <c r="P37" s="274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</row>
    <row r="38" spans="1:37" ht="2.4500000000000002" customHeight="1">
      <c r="A38" s="10"/>
      <c r="B38" s="9"/>
      <c r="C38" s="9"/>
      <c r="D38" s="9"/>
      <c r="E38" s="9"/>
      <c r="F38" s="9"/>
      <c r="G38" s="9"/>
      <c r="H38" s="9"/>
      <c r="I38" s="9"/>
      <c r="J38" s="9"/>
      <c r="K38" s="2"/>
      <c r="L38" s="2"/>
      <c r="M38" s="2"/>
      <c r="N38" s="2"/>
      <c r="O38" s="2"/>
      <c r="P38" s="9"/>
      <c r="Q38" s="2"/>
      <c r="R38" s="2"/>
      <c r="S38" s="9"/>
      <c r="T38" s="9"/>
      <c r="U38" s="9"/>
      <c r="V38" s="9"/>
      <c r="W38" s="9"/>
      <c r="X38" s="2"/>
      <c r="Y38" s="9"/>
      <c r="Z38" s="9"/>
      <c r="AA38" s="9"/>
      <c r="AB38" s="9"/>
      <c r="AC38" s="9"/>
      <c r="AF38" s="9"/>
      <c r="AG38" s="9"/>
      <c r="AH38" s="9"/>
      <c r="AI38" s="9"/>
      <c r="AJ38" s="9"/>
      <c r="AK38" s="23"/>
    </row>
    <row r="39" spans="1:37" ht="12.95" customHeight="1">
      <c r="A39" s="204" t="s">
        <v>14</v>
      </c>
      <c r="B39" s="91" t="s">
        <v>161</v>
      </c>
      <c r="C39" s="92"/>
      <c r="D39" s="92"/>
      <c r="E39" s="93"/>
      <c r="F39" s="93"/>
      <c r="G39" s="93"/>
      <c r="H39" s="94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131"/>
    </row>
    <row r="40" spans="1:37" ht="2.4500000000000002" customHeight="1">
      <c r="A40" s="6"/>
      <c r="B40" s="20"/>
      <c r="C40" s="7"/>
      <c r="D40" s="7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ht="12.95" customHeight="1">
      <c r="A41" s="6"/>
      <c r="B41" s="11" t="s">
        <v>162</v>
      </c>
      <c r="C41" s="13"/>
      <c r="D41" s="9"/>
      <c r="E41" s="9"/>
      <c r="F41" s="9"/>
      <c r="G41" s="11"/>
      <c r="H41" s="9"/>
      <c r="I41" s="9"/>
      <c r="J41" s="9"/>
      <c r="K41" s="2"/>
      <c r="L41" s="2"/>
      <c r="M41" s="2"/>
      <c r="N41" s="2"/>
      <c r="O41" s="2"/>
      <c r="P41" s="19"/>
      <c r="Q41" s="2"/>
      <c r="R41" s="2"/>
      <c r="T41" s="126"/>
      <c r="U41" s="126"/>
      <c r="V41" s="126"/>
      <c r="W41" s="126"/>
      <c r="X41" s="242" t="s">
        <v>163</v>
      </c>
      <c r="Y41" s="243"/>
      <c r="Z41" s="244"/>
      <c r="AA41" s="245"/>
      <c r="AB41" s="245"/>
      <c r="AC41" s="245"/>
      <c r="AD41" s="243"/>
      <c r="AE41" s="243"/>
      <c r="AF41" s="242" t="s">
        <v>164</v>
      </c>
      <c r="AG41" s="240"/>
      <c r="AH41" s="240"/>
      <c r="AI41" s="237"/>
      <c r="AJ41" s="237"/>
      <c r="AK41" s="239"/>
    </row>
    <row r="42" spans="1:37" ht="2.4500000000000002" customHeight="1">
      <c r="A42" s="10"/>
      <c r="B42" s="9"/>
      <c r="C42" s="9"/>
      <c r="D42" s="9"/>
      <c r="E42" s="9"/>
      <c r="F42" s="9"/>
      <c r="G42" s="9"/>
      <c r="H42" s="9"/>
      <c r="I42" s="9"/>
      <c r="J42" s="9"/>
      <c r="K42" s="2"/>
      <c r="L42" s="2"/>
      <c r="M42" s="2"/>
      <c r="N42" s="2"/>
      <c r="O42" s="2"/>
      <c r="P42" s="9"/>
      <c r="Q42" s="2"/>
      <c r="R42" s="2"/>
      <c r="S42" s="9"/>
      <c r="T42" s="9"/>
      <c r="U42" s="9"/>
      <c r="V42" s="9"/>
      <c r="W42" s="9"/>
      <c r="X42" s="238"/>
      <c r="Y42" s="237"/>
      <c r="Z42" s="237"/>
      <c r="AA42" s="237"/>
      <c r="AB42" s="237"/>
      <c r="AC42" s="237"/>
      <c r="AD42" s="238"/>
      <c r="AE42" s="238"/>
      <c r="AF42" s="237"/>
      <c r="AG42" s="237"/>
      <c r="AH42" s="237"/>
      <c r="AI42" s="237"/>
      <c r="AJ42" s="237"/>
      <c r="AK42" s="239"/>
    </row>
    <row r="43" spans="1:37" ht="12.95" customHeight="1">
      <c r="A43" s="10"/>
      <c r="B43" s="289"/>
      <c r="C43" s="290"/>
      <c r="D43" s="290"/>
      <c r="E43" s="290"/>
      <c r="F43" s="290"/>
      <c r="G43" s="290"/>
      <c r="H43" s="290"/>
      <c r="I43" s="290"/>
      <c r="J43" s="290"/>
      <c r="K43" s="290"/>
      <c r="L43" s="290"/>
      <c r="M43" s="290"/>
      <c r="N43" s="290"/>
      <c r="O43" s="290"/>
      <c r="P43" s="290"/>
      <c r="Q43" s="290"/>
      <c r="R43" s="290"/>
      <c r="S43" s="290"/>
      <c r="T43" s="290"/>
      <c r="U43" s="290"/>
      <c r="V43" s="291"/>
      <c r="X43" s="316"/>
      <c r="Y43" s="316"/>
      <c r="Z43" s="316"/>
      <c r="AA43" s="316"/>
      <c r="AB43" s="316"/>
      <c r="AC43" s="316"/>
      <c r="AD43" s="316"/>
      <c r="AE43" s="238"/>
      <c r="AF43" s="316"/>
      <c r="AG43" s="316"/>
      <c r="AH43" s="316"/>
      <c r="AI43" s="316"/>
      <c r="AJ43" s="316"/>
      <c r="AK43" s="316"/>
    </row>
    <row r="44" spans="1:37" ht="2.4500000000000002" customHeight="1">
      <c r="A44" s="6"/>
      <c r="B44" s="171"/>
      <c r="C44" s="172"/>
      <c r="D44" s="172"/>
      <c r="E44" s="173"/>
      <c r="F44" s="173"/>
      <c r="G44" s="173"/>
      <c r="H44" s="173"/>
      <c r="I44" s="173"/>
      <c r="J44" s="173"/>
      <c r="K44" s="174"/>
      <c r="L44" s="174"/>
      <c r="M44" s="174"/>
      <c r="N44" s="174"/>
      <c r="O44" s="174"/>
      <c r="P44" s="173"/>
      <c r="Q44" s="174"/>
      <c r="R44" s="2"/>
      <c r="X44" s="241"/>
      <c r="Y44" s="241"/>
      <c r="Z44" s="241"/>
      <c r="AA44" s="241"/>
      <c r="AB44" s="241"/>
      <c r="AC44" s="238"/>
      <c r="AD44" s="238"/>
      <c r="AE44" s="238"/>
      <c r="AF44" s="237"/>
      <c r="AG44" s="237"/>
      <c r="AH44" s="238"/>
      <c r="AI44" s="237"/>
      <c r="AJ44" s="237"/>
      <c r="AK44" s="239"/>
    </row>
    <row r="45" spans="1:37" ht="12.95" customHeight="1">
      <c r="A45" s="2"/>
      <c r="B45" s="289"/>
      <c r="C45" s="290"/>
      <c r="D45" s="290"/>
      <c r="E45" s="290"/>
      <c r="F45" s="290"/>
      <c r="G45" s="290"/>
      <c r="H45" s="290"/>
      <c r="I45" s="290"/>
      <c r="J45" s="290"/>
      <c r="K45" s="290"/>
      <c r="L45" s="290"/>
      <c r="M45" s="290"/>
      <c r="N45" s="290"/>
      <c r="O45" s="290"/>
      <c r="P45" s="290"/>
      <c r="Q45" s="290"/>
      <c r="R45" s="290"/>
      <c r="S45" s="290"/>
      <c r="T45" s="290"/>
      <c r="U45" s="290"/>
      <c r="V45" s="291"/>
      <c r="X45" s="316"/>
      <c r="Y45" s="316"/>
      <c r="Z45" s="316"/>
      <c r="AA45" s="316"/>
      <c r="AB45" s="316"/>
      <c r="AC45" s="316"/>
      <c r="AD45" s="316"/>
      <c r="AE45" s="238"/>
      <c r="AF45" s="316"/>
      <c r="AG45" s="316"/>
      <c r="AH45" s="316"/>
      <c r="AI45" s="316"/>
      <c r="AJ45" s="316"/>
      <c r="AK45" s="316"/>
    </row>
    <row r="46" spans="1:37" ht="2.4500000000000002" customHeight="1">
      <c r="A46" s="6"/>
      <c r="B46" s="171"/>
      <c r="C46" s="172"/>
      <c r="D46" s="172"/>
      <c r="E46" s="173"/>
      <c r="F46" s="173"/>
      <c r="G46" s="173"/>
      <c r="H46" s="173"/>
      <c r="I46" s="173"/>
      <c r="J46" s="173"/>
      <c r="K46" s="174"/>
      <c r="L46" s="174"/>
      <c r="M46" s="174"/>
      <c r="N46" s="174"/>
      <c r="O46" s="174"/>
      <c r="P46" s="173"/>
      <c r="Q46" s="174"/>
      <c r="R46" s="2"/>
      <c r="X46" s="241"/>
      <c r="Y46" s="241"/>
      <c r="Z46" s="241"/>
      <c r="AA46" s="241"/>
      <c r="AB46" s="241"/>
      <c r="AC46" s="238"/>
      <c r="AD46" s="238"/>
      <c r="AE46" s="238"/>
      <c r="AF46" s="237"/>
      <c r="AG46" s="237"/>
      <c r="AH46" s="238"/>
      <c r="AI46" s="237"/>
      <c r="AJ46" s="237"/>
      <c r="AK46" s="239"/>
    </row>
    <row r="47" spans="1:37" ht="12.95" customHeight="1">
      <c r="A47" s="2"/>
      <c r="B47" s="289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290"/>
      <c r="R47" s="290"/>
      <c r="S47" s="290"/>
      <c r="T47" s="290"/>
      <c r="U47" s="290"/>
      <c r="V47" s="291"/>
      <c r="X47" s="316"/>
      <c r="Y47" s="316"/>
      <c r="Z47" s="316"/>
      <c r="AA47" s="316"/>
      <c r="AB47" s="316"/>
      <c r="AC47" s="316"/>
      <c r="AD47" s="316"/>
      <c r="AE47" s="238"/>
      <c r="AF47" s="316"/>
      <c r="AG47" s="316"/>
      <c r="AH47" s="316"/>
      <c r="AI47" s="316"/>
      <c r="AJ47" s="316"/>
      <c r="AK47" s="316"/>
    </row>
    <row r="48" spans="1:37" ht="2.4500000000000002" customHeight="1">
      <c r="A48" s="6"/>
      <c r="B48" s="171"/>
      <c r="C48" s="172"/>
      <c r="D48" s="172"/>
      <c r="E48" s="173"/>
      <c r="F48" s="173"/>
      <c r="G48" s="173"/>
      <c r="H48" s="173"/>
      <c r="I48" s="173"/>
      <c r="J48" s="173"/>
      <c r="K48" s="174"/>
      <c r="L48" s="174"/>
      <c r="M48" s="174"/>
      <c r="N48" s="174"/>
      <c r="O48" s="174"/>
      <c r="P48" s="173"/>
      <c r="Q48" s="174"/>
      <c r="R48" s="2"/>
      <c r="X48" s="241"/>
      <c r="Y48" s="241"/>
      <c r="Z48" s="241"/>
      <c r="AA48" s="241"/>
      <c r="AB48" s="241"/>
      <c r="AC48" s="238"/>
      <c r="AD48" s="238"/>
      <c r="AE48" s="238"/>
      <c r="AF48" s="237"/>
      <c r="AG48" s="237"/>
      <c r="AH48" s="238"/>
      <c r="AI48" s="237"/>
      <c r="AJ48" s="237"/>
      <c r="AK48" s="239"/>
    </row>
    <row r="49" spans="1:39" ht="12.95" customHeight="1">
      <c r="A49" s="2"/>
      <c r="B49" s="289"/>
      <c r="C49" s="290"/>
      <c r="D49" s="290"/>
      <c r="E49" s="290"/>
      <c r="F49" s="290"/>
      <c r="G49" s="290"/>
      <c r="H49" s="290"/>
      <c r="I49" s="290"/>
      <c r="J49" s="290"/>
      <c r="K49" s="290"/>
      <c r="L49" s="290"/>
      <c r="M49" s="290"/>
      <c r="N49" s="290"/>
      <c r="O49" s="290"/>
      <c r="P49" s="290"/>
      <c r="Q49" s="290"/>
      <c r="R49" s="290"/>
      <c r="S49" s="290"/>
      <c r="T49" s="290"/>
      <c r="U49" s="290"/>
      <c r="V49" s="291"/>
      <c r="X49" s="316"/>
      <c r="Y49" s="316"/>
      <c r="Z49" s="316"/>
      <c r="AA49" s="316"/>
      <c r="AB49" s="316"/>
      <c r="AC49" s="316"/>
      <c r="AD49" s="316"/>
      <c r="AE49" s="238"/>
      <c r="AF49" s="316"/>
      <c r="AG49" s="316"/>
      <c r="AH49" s="316"/>
      <c r="AI49" s="316"/>
      <c r="AJ49" s="316"/>
      <c r="AK49" s="316"/>
    </row>
    <row r="50" spans="1:39" ht="2.4500000000000002" customHeight="1">
      <c r="A50" s="6"/>
      <c r="B50" s="171"/>
      <c r="C50" s="172"/>
      <c r="D50" s="172"/>
      <c r="E50" s="173"/>
      <c r="F50" s="173"/>
      <c r="G50" s="173"/>
      <c r="H50" s="173"/>
      <c r="I50" s="173"/>
      <c r="J50" s="173"/>
      <c r="K50" s="174"/>
      <c r="L50" s="174"/>
      <c r="M50" s="174"/>
      <c r="N50" s="174"/>
      <c r="O50" s="174"/>
      <c r="P50" s="173"/>
      <c r="Q50" s="174"/>
      <c r="R50" s="2"/>
      <c r="X50" s="241"/>
      <c r="Y50" s="241"/>
      <c r="Z50" s="241"/>
      <c r="AA50" s="241"/>
      <c r="AB50" s="241"/>
      <c r="AC50" s="238"/>
      <c r="AD50" s="238"/>
      <c r="AE50" s="238"/>
      <c r="AF50" s="237"/>
      <c r="AG50" s="237"/>
      <c r="AH50" s="238"/>
      <c r="AI50" s="237"/>
      <c r="AJ50" s="237"/>
      <c r="AK50" s="239"/>
    </row>
    <row r="51" spans="1:39" ht="12.95" customHeight="1">
      <c r="A51" s="6"/>
      <c r="B51" s="289"/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290"/>
      <c r="V51" s="291"/>
      <c r="X51" s="316"/>
      <c r="Y51" s="316"/>
      <c r="Z51" s="316"/>
      <c r="AA51" s="316"/>
      <c r="AB51" s="316"/>
      <c r="AC51" s="316"/>
      <c r="AD51" s="316"/>
      <c r="AE51" s="238"/>
      <c r="AF51" s="316"/>
      <c r="AG51" s="316"/>
      <c r="AH51" s="316"/>
      <c r="AI51" s="316"/>
      <c r="AJ51" s="316"/>
      <c r="AK51" s="316"/>
    </row>
    <row r="52" spans="1:39" ht="2.4500000000000002" customHeight="1">
      <c r="A52" s="6"/>
      <c r="B52" s="20"/>
      <c r="C52" s="7"/>
      <c r="D52" s="7"/>
      <c r="E52" s="1"/>
      <c r="F52" s="1"/>
      <c r="G52" s="1"/>
      <c r="H52" s="9"/>
      <c r="I52" s="9"/>
      <c r="J52" s="9"/>
      <c r="K52" s="11"/>
      <c r="L52" s="11"/>
      <c r="M52" s="11"/>
      <c r="N52" s="11"/>
      <c r="O52" s="11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</row>
    <row r="53" spans="1:39" ht="12.95" customHeight="1">
      <c r="A53" s="204" t="s">
        <v>19</v>
      </c>
      <c r="B53" s="95" t="s">
        <v>166</v>
      </c>
      <c r="C53" s="93"/>
      <c r="D53" s="93"/>
      <c r="E53" s="93"/>
      <c r="F53" s="93"/>
      <c r="G53" s="93"/>
      <c r="H53" s="94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</row>
    <row r="54" spans="1:39" ht="2.4500000000000002" customHeight="1">
      <c r="A54" s="10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</row>
    <row r="55" spans="1:39" ht="12.95" customHeight="1">
      <c r="A55" s="204" t="s">
        <v>930</v>
      </c>
      <c r="B55" s="95" t="s">
        <v>167</v>
      </c>
      <c r="C55" s="93"/>
      <c r="D55" s="93"/>
      <c r="E55" s="93"/>
      <c r="F55" s="93"/>
      <c r="G55" s="93"/>
      <c r="H55" s="94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</row>
    <row r="56" spans="1:39" ht="2.4500000000000002" customHeight="1">
      <c r="A56" s="141"/>
      <c r="B56" s="141"/>
      <c r="C56" s="142"/>
      <c r="D56" s="142"/>
      <c r="E56" s="142"/>
      <c r="F56" s="142"/>
      <c r="G56" s="142"/>
      <c r="H56" s="143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142"/>
      <c r="AF56" s="142"/>
      <c r="AG56" s="142"/>
      <c r="AH56" s="142"/>
      <c r="AI56" s="142"/>
      <c r="AJ56" s="142"/>
      <c r="AK56" s="142"/>
    </row>
    <row r="57" spans="1:39" customFormat="1">
      <c r="A57" s="3"/>
      <c r="B57" s="144" t="s">
        <v>926</v>
      </c>
      <c r="F57" s="293"/>
      <c r="G57" s="293"/>
      <c r="J57" s="3"/>
      <c r="K57" s="3"/>
      <c r="L57" s="3"/>
      <c r="M57" s="3"/>
      <c r="N57" s="198" t="str">
        <f>IF(AL57,"укажите страну гражданства","")</f>
        <v/>
      </c>
      <c r="O57" s="324"/>
      <c r="P57" s="324"/>
      <c r="Q57" s="324"/>
      <c r="R57" s="324"/>
      <c r="S57" s="324"/>
      <c r="T57" s="324"/>
      <c r="U57" s="324"/>
      <c r="V57" s="324"/>
      <c r="W57" s="324"/>
      <c r="X57" s="3"/>
      <c r="Y57" s="294"/>
      <c r="Z57" s="294"/>
      <c r="AA57" s="294"/>
      <c r="AB57" s="294"/>
      <c r="AC57" s="294"/>
      <c r="AD57" s="294"/>
      <c r="AE57" s="294"/>
      <c r="AF57" s="294"/>
      <c r="AG57" s="294"/>
      <c r="AH57" s="294"/>
      <c r="AL57" s="250" t="b">
        <v>0</v>
      </c>
      <c r="AM57" s="251"/>
    </row>
    <row r="58" spans="1:39" ht="2.4500000000000002" customHeight="1">
      <c r="A58" s="10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</row>
    <row r="59" spans="1:39" ht="12.95" customHeight="1">
      <c r="A59" s="11"/>
      <c r="B59" s="7" t="s">
        <v>1</v>
      </c>
      <c r="C59" s="7"/>
      <c r="D59" s="289"/>
      <c r="E59" s="290"/>
      <c r="F59" s="290"/>
      <c r="G59" s="290"/>
      <c r="H59" s="290"/>
      <c r="I59" s="290"/>
      <c r="J59" s="290"/>
      <c r="K59" s="290"/>
      <c r="L59" s="291"/>
      <c r="M59" s="9"/>
      <c r="N59" s="106" t="s">
        <v>2</v>
      </c>
      <c r="O59" s="289"/>
      <c r="P59" s="290"/>
      <c r="Q59" s="290"/>
      <c r="R59" s="290"/>
      <c r="S59" s="290"/>
      <c r="T59" s="290"/>
      <c r="U59" s="290"/>
      <c r="V59" s="290"/>
      <c r="W59" s="291"/>
      <c r="X59" s="6"/>
      <c r="Y59" s="9"/>
      <c r="Z59" s="106" t="s">
        <v>3</v>
      </c>
      <c r="AA59" s="289"/>
      <c r="AB59" s="290"/>
      <c r="AC59" s="290"/>
      <c r="AD59" s="290"/>
      <c r="AE59" s="290"/>
      <c r="AF59" s="290"/>
      <c r="AG59" s="290"/>
      <c r="AH59" s="291"/>
      <c r="AI59" s="9"/>
      <c r="AJ59" s="9"/>
      <c r="AK59" s="9"/>
    </row>
    <row r="60" spans="1:39" ht="2.4500000000000002" customHeight="1">
      <c r="A60" s="11"/>
      <c r="B60" s="7"/>
      <c r="C60" s="7"/>
      <c r="D60" s="7"/>
      <c r="E60" s="7"/>
      <c r="F60" s="7"/>
      <c r="G60" s="6"/>
      <c r="H60" s="7"/>
      <c r="I60" s="7"/>
      <c r="J60" s="7"/>
      <c r="K60" s="7"/>
      <c r="L60" s="1"/>
      <c r="M60" s="1"/>
      <c r="N60" s="101"/>
      <c r="O60" s="1"/>
      <c r="P60" s="1"/>
      <c r="Q60" s="10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7"/>
      <c r="AG60" s="7"/>
      <c r="AH60" s="7"/>
      <c r="AI60" s="7"/>
      <c r="AJ60" s="1"/>
      <c r="AK60" s="1"/>
    </row>
    <row r="61" spans="1:39" ht="12.95" customHeight="1">
      <c r="A61" s="11"/>
      <c r="B61" s="7" t="s">
        <v>4</v>
      </c>
      <c r="C61" s="7"/>
      <c r="D61" s="7"/>
      <c r="E61" s="7"/>
      <c r="F61" s="7"/>
      <c r="G61" s="6"/>
      <c r="H61" s="1"/>
      <c r="I61" s="7"/>
      <c r="J61" s="13"/>
      <c r="N61" s="123" t="s">
        <v>172</v>
      </c>
      <c r="O61" s="299"/>
      <c r="P61" s="299"/>
      <c r="Q61" s="299"/>
      <c r="R61" s="299"/>
      <c r="S61" s="299"/>
      <c r="T61" s="299"/>
      <c r="U61" s="299"/>
      <c r="V61" s="299"/>
      <c r="W61" s="299"/>
      <c r="X61" s="299"/>
      <c r="Y61" s="299"/>
      <c r="Z61" s="299"/>
      <c r="AA61" s="299"/>
      <c r="AB61" s="299"/>
      <c r="AC61" s="299"/>
      <c r="AD61" s="299"/>
      <c r="AE61" s="299"/>
      <c r="AF61" s="299"/>
      <c r="AG61" s="299"/>
      <c r="AH61" s="299"/>
      <c r="AL61" s="134" t="b">
        <v>0</v>
      </c>
    </row>
    <row r="62" spans="1:39" ht="2.4500000000000002" customHeight="1">
      <c r="A62" s="11"/>
      <c r="B62" s="7"/>
      <c r="C62" s="7"/>
      <c r="D62" s="7"/>
      <c r="E62" s="7"/>
      <c r="F62" s="7"/>
      <c r="G62" s="6"/>
      <c r="H62" s="7"/>
      <c r="I62" s="7"/>
      <c r="J62" s="13"/>
      <c r="K62" s="9"/>
      <c r="L62" s="14"/>
      <c r="M62" s="9"/>
      <c r="N62" s="15"/>
      <c r="O62" s="16"/>
      <c r="P62" s="124"/>
      <c r="Q62" s="17"/>
      <c r="R62" s="1"/>
      <c r="S62" s="1"/>
      <c r="T62" s="1"/>
      <c r="V62" s="21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40"/>
      <c r="AK62" s="140"/>
    </row>
    <row r="63" spans="1:39" ht="12.95" customHeight="1">
      <c r="A63" s="11"/>
      <c r="B63" s="7" t="s">
        <v>6</v>
      </c>
      <c r="C63" s="7"/>
      <c r="D63" s="22"/>
      <c r="E63" s="320"/>
      <c r="F63" s="321"/>
      <c r="G63" s="322"/>
      <c r="H63" s="232"/>
      <c r="I63" s="229"/>
      <c r="J63" s="233" t="s">
        <v>11</v>
      </c>
      <c r="K63" s="310"/>
      <c r="L63" s="311"/>
      <c r="M63" s="311"/>
      <c r="N63" s="311"/>
      <c r="O63" s="311"/>
      <c r="P63" s="311"/>
      <c r="Q63" s="311"/>
      <c r="R63" s="311"/>
      <c r="S63" s="311"/>
      <c r="T63" s="311"/>
      <c r="U63" s="311"/>
      <c r="V63" s="311"/>
      <c r="W63" s="311"/>
      <c r="X63" s="312"/>
      <c r="AA63" s="28"/>
      <c r="AB63" s="28"/>
      <c r="AC63" s="186" t="s">
        <v>928</v>
      </c>
      <c r="AD63" s="272"/>
      <c r="AE63" s="273"/>
      <c r="AF63" s="273"/>
      <c r="AG63" s="274"/>
      <c r="AH63" s="140"/>
      <c r="AI63" s="140"/>
      <c r="AJ63" s="140"/>
      <c r="AK63" s="140"/>
    </row>
    <row r="64" spans="1:39" ht="2.4500000000000002" customHeight="1">
      <c r="A64" s="11"/>
      <c r="B64" s="7"/>
      <c r="C64" s="7"/>
      <c r="D64" s="7"/>
      <c r="E64" s="7"/>
      <c r="F64" s="7"/>
      <c r="G64" s="6"/>
      <c r="H64" s="7"/>
      <c r="I64" s="7"/>
      <c r="J64" s="7"/>
      <c r="K64" s="7"/>
      <c r="L64" s="1"/>
      <c r="M64" s="1"/>
      <c r="N64" s="101"/>
      <c r="O64" s="1"/>
      <c r="P64" s="1"/>
      <c r="Q64" s="10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7"/>
      <c r="AG64" s="7"/>
      <c r="AH64" s="7"/>
      <c r="AI64" s="7"/>
      <c r="AJ64" s="1"/>
      <c r="AK64" s="1"/>
    </row>
    <row r="65" spans="1:41" ht="12.75" customHeight="1">
      <c r="A65" s="11"/>
      <c r="B65" s="229" t="s">
        <v>927</v>
      </c>
      <c r="C65" s="7"/>
      <c r="D65" s="7"/>
      <c r="E65" s="7"/>
      <c r="F65" s="7"/>
      <c r="G65" s="28"/>
      <c r="H65" s="22"/>
      <c r="I65" s="301"/>
      <c r="J65" s="302"/>
      <c r="K65" s="302"/>
      <c r="L65" s="302"/>
      <c r="M65" s="302"/>
      <c r="N65" s="302"/>
      <c r="O65" s="302"/>
      <c r="P65" s="302"/>
      <c r="Q65" s="302"/>
      <c r="R65" s="303"/>
      <c r="S65" s="234" t="s">
        <v>131</v>
      </c>
      <c r="T65" s="272"/>
      <c r="U65" s="273"/>
      <c r="V65" s="273"/>
      <c r="W65" s="274"/>
      <c r="X65" s="232"/>
      <c r="Y65" s="235" t="s">
        <v>16</v>
      </c>
      <c r="Z65" s="272"/>
      <c r="AA65" s="273"/>
      <c r="AB65" s="273"/>
      <c r="AC65" s="273"/>
      <c r="AD65" s="273"/>
      <c r="AE65" s="274"/>
      <c r="AF65" s="211"/>
      <c r="AG65" s="233" t="s">
        <v>18</v>
      </c>
      <c r="AH65" s="304"/>
      <c r="AI65" s="305"/>
      <c r="AJ65" s="305"/>
      <c r="AK65" s="306"/>
    </row>
    <row r="66" spans="1:41" ht="2.4500000000000002" customHeight="1">
      <c r="A66" s="11"/>
      <c r="B66" s="230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</row>
    <row r="67" spans="1:41" ht="12.95" customHeight="1">
      <c r="A67" s="11"/>
      <c r="B67" s="7" t="s">
        <v>938</v>
      </c>
      <c r="C67" s="1"/>
      <c r="H67" s="272"/>
      <c r="I67" s="273"/>
      <c r="J67" s="273"/>
      <c r="K67" s="273"/>
      <c r="L67" s="273"/>
      <c r="M67" s="273"/>
      <c r="N67" s="273"/>
      <c r="O67" s="273"/>
      <c r="P67" s="273"/>
      <c r="Q67" s="273"/>
      <c r="R67" s="273"/>
      <c r="S67" s="273"/>
      <c r="T67" s="273"/>
      <c r="U67" s="273"/>
      <c r="V67" s="273"/>
      <c r="W67" s="273"/>
      <c r="X67" s="273"/>
      <c r="Y67" s="273"/>
      <c r="Z67" s="273"/>
      <c r="AA67" s="274"/>
      <c r="AC67" s="236"/>
      <c r="AD67" s="177" t="s">
        <v>937</v>
      </c>
      <c r="AE67" s="272"/>
      <c r="AF67" s="273"/>
      <c r="AG67" s="273"/>
      <c r="AH67" s="273"/>
      <c r="AI67" s="273"/>
      <c r="AJ67" s="273"/>
      <c r="AK67" s="274"/>
    </row>
    <row r="68" spans="1:41" ht="2.4500000000000002" customHeight="1">
      <c r="A68" s="11"/>
      <c r="B68" s="229"/>
      <c r="C68" s="1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176"/>
      <c r="R68" s="176"/>
      <c r="S68" s="176"/>
      <c r="T68" s="176"/>
      <c r="U68" s="176"/>
      <c r="V68" s="176"/>
      <c r="W68" s="176"/>
      <c r="X68" s="176"/>
      <c r="Y68" s="176"/>
      <c r="Z68" s="176"/>
      <c r="AA68" s="176"/>
      <c r="AB68" s="176"/>
      <c r="AC68" s="176"/>
      <c r="AD68" s="13"/>
      <c r="AE68" s="2"/>
      <c r="AF68" s="2"/>
      <c r="AG68" s="175"/>
      <c r="AH68" s="175"/>
      <c r="AI68" s="2"/>
    </row>
    <row r="69" spans="1:41" ht="12.95" customHeight="1">
      <c r="A69" s="11"/>
      <c r="B69" s="230" t="s">
        <v>929</v>
      </c>
      <c r="C69" s="1"/>
      <c r="D69" s="145"/>
      <c r="F69" s="185"/>
      <c r="G69" s="28"/>
      <c r="I69" s="178" t="str">
        <f>IF(AL69,"Индекс","")</f>
        <v/>
      </c>
      <c r="J69" s="265"/>
      <c r="K69" s="265"/>
      <c r="L69" s="252"/>
      <c r="M69" s="178" t="str">
        <f>IF(AL69,"Адрес","")</f>
        <v/>
      </c>
      <c r="N69" s="268"/>
      <c r="O69" s="268"/>
      <c r="P69" s="268"/>
      <c r="Q69" s="268"/>
      <c r="R69" s="268"/>
      <c r="S69" s="268"/>
      <c r="T69" s="268"/>
      <c r="U69" s="268"/>
      <c r="V69" s="268"/>
      <c r="W69" s="268"/>
      <c r="X69" s="268"/>
      <c r="Y69" s="268"/>
      <c r="Z69" s="268"/>
      <c r="AA69" s="268"/>
      <c r="AB69" s="268"/>
      <c r="AC69" s="268"/>
      <c r="AD69" s="268"/>
      <c r="AE69" s="268"/>
      <c r="AF69" s="268"/>
      <c r="AG69" s="268"/>
      <c r="AH69" s="268"/>
      <c r="AI69" s="268"/>
      <c r="AJ69" s="268"/>
      <c r="AK69" s="268"/>
      <c r="AL69" s="134" t="b">
        <v>0</v>
      </c>
      <c r="AM69" s="251" t="b">
        <v>0</v>
      </c>
      <c r="AO69" s="153"/>
    </row>
    <row r="70" spans="1:41" ht="2.4500000000000002" customHeight="1">
      <c r="A70" s="11"/>
      <c r="B70" s="23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O70" s="153"/>
    </row>
    <row r="71" spans="1:41" ht="12.95" customHeight="1">
      <c r="A71" s="11"/>
      <c r="B71" s="227" t="str">
        <f>IF(AL69=TRUE,"","Адрес регистрации на территории иностранного государства")</f>
        <v>Адрес регистрации на территории иностранного государства</v>
      </c>
      <c r="C71" s="146"/>
      <c r="D71" s="146"/>
      <c r="E71" s="146"/>
      <c r="F71" s="146"/>
      <c r="G71" s="9"/>
      <c r="H71" s="149"/>
      <c r="I71" s="149"/>
      <c r="J71" s="149"/>
      <c r="K71" s="149"/>
      <c r="L71" s="265"/>
      <c r="M71" s="265"/>
      <c r="N71" s="265"/>
      <c r="O71" s="265"/>
      <c r="P71" s="265"/>
      <c r="Q71" s="265"/>
      <c r="R71" s="265"/>
      <c r="S71" s="265"/>
      <c r="T71" s="265"/>
      <c r="U71" s="265"/>
      <c r="V71" s="265"/>
      <c r="W71" s="265"/>
      <c r="X71" s="265"/>
      <c r="Y71" s="265"/>
      <c r="Z71" s="265"/>
      <c r="AA71" s="265"/>
      <c r="AB71" s="265"/>
      <c r="AC71" s="265"/>
      <c r="AD71" s="265"/>
      <c r="AE71" s="265"/>
      <c r="AF71" s="265"/>
      <c r="AG71" s="265"/>
      <c r="AH71" s="265"/>
      <c r="AI71" s="265"/>
      <c r="AJ71" s="265"/>
      <c r="AK71" s="265"/>
      <c r="AO71" s="153"/>
    </row>
    <row r="72" spans="1:41" ht="2.4500000000000002" customHeight="1">
      <c r="A72" s="11"/>
      <c r="B72" s="230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16"/>
      <c r="AC72" s="9"/>
      <c r="AD72" s="9"/>
      <c r="AE72" s="9"/>
      <c r="AF72" s="9"/>
      <c r="AG72" s="9"/>
      <c r="AH72" s="9"/>
      <c r="AI72" s="9"/>
      <c r="AJ72" s="9"/>
      <c r="AK72" s="9"/>
      <c r="AO72" s="153"/>
    </row>
    <row r="73" spans="1:41" ht="12.95" customHeight="1">
      <c r="A73" s="11"/>
      <c r="B73" s="230" t="s">
        <v>171</v>
      </c>
      <c r="C73" s="9"/>
      <c r="D73" s="9"/>
      <c r="E73" s="9"/>
      <c r="F73" s="9"/>
      <c r="G73" s="11"/>
      <c r="H73" s="1"/>
      <c r="I73" s="1"/>
      <c r="J73" s="1"/>
      <c r="K73" s="1"/>
      <c r="L73" s="1"/>
      <c r="M73" s="10"/>
      <c r="N73" s="1"/>
      <c r="O73" s="1"/>
      <c r="P73" s="1"/>
      <c r="Q73" s="132"/>
      <c r="R73" s="14"/>
      <c r="S73" s="9"/>
      <c r="T73" s="9"/>
      <c r="U73" s="14"/>
      <c r="V73" s="9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107" t="b">
        <v>0</v>
      </c>
      <c r="AH73" s="8"/>
      <c r="AI73" s="8"/>
      <c r="AJ73" s="8"/>
      <c r="AK73" s="8"/>
      <c r="AL73" s="134" t="b">
        <v>0</v>
      </c>
      <c r="AM73" s="251" t="b">
        <v>0</v>
      </c>
      <c r="AO73" s="153"/>
    </row>
    <row r="74" spans="1:41" ht="2.4500000000000002" customHeight="1">
      <c r="A74" s="11"/>
      <c r="B74" s="9"/>
      <c r="C74" s="9"/>
      <c r="D74" s="9"/>
      <c r="E74" s="9"/>
      <c r="F74" s="9"/>
      <c r="G74" s="11"/>
      <c r="H74" s="1"/>
      <c r="I74" s="1"/>
      <c r="J74" s="1"/>
      <c r="K74" s="1"/>
      <c r="L74" s="1"/>
      <c r="M74" s="10"/>
      <c r="N74" s="1"/>
      <c r="O74" s="1"/>
      <c r="P74" s="1"/>
      <c r="Q74" s="132"/>
      <c r="R74" s="14"/>
      <c r="S74" s="9"/>
      <c r="T74" s="9"/>
      <c r="U74" s="14"/>
      <c r="V74" s="9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107"/>
      <c r="AH74" s="8"/>
      <c r="AI74" s="8"/>
      <c r="AJ74" s="8"/>
      <c r="AK74" s="8"/>
      <c r="AO74" s="157"/>
    </row>
    <row r="75" spans="1:41" ht="12.95" customHeight="1">
      <c r="A75" s="11"/>
      <c r="B75" s="165" t="str">
        <f>IF(AM73,"Адрес места жительства в РФ?","")</f>
        <v/>
      </c>
      <c r="C75" s="1"/>
      <c r="D75" s="179"/>
      <c r="F75" s="185"/>
      <c r="G75" s="254"/>
      <c r="I75" s="178" t="str">
        <f>IF(G75="да","индекс","")</f>
        <v/>
      </c>
      <c r="J75" s="265"/>
      <c r="K75" s="265"/>
      <c r="M75" s="178" t="str">
        <f>IF(G75="да","Адрес","")</f>
        <v/>
      </c>
      <c r="N75" s="268"/>
      <c r="O75" s="268"/>
      <c r="P75" s="268"/>
      <c r="Q75" s="268"/>
      <c r="R75" s="268"/>
      <c r="S75" s="268"/>
      <c r="T75" s="268"/>
      <c r="U75" s="268"/>
      <c r="V75" s="268"/>
      <c r="W75" s="268"/>
      <c r="X75" s="268"/>
      <c r="Y75" s="268"/>
      <c r="Z75" s="268"/>
      <c r="AA75" s="268"/>
      <c r="AB75" s="268"/>
      <c r="AC75" s="268"/>
      <c r="AD75" s="268"/>
      <c r="AE75" s="268"/>
      <c r="AF75" s="268"/>
      <c r="AG75" s="268"/>
      <c r="AH75" s="268"/>
      <c r="AI75" s="268"/>
      <c r="AJ75" s="268"/>
      <c r="AK75" s="268"/>
      <c r="AO75" s="157"/>
    </row>
    <row r="76" spans="1:41" ht="2.4500000000000002" customHeight="1">
      <c r="A76" s="11"/>
      <c r="B76" s="13"/>
      <c r="C76" s="9"/>
      <c r="D76" s="176"/>
      <c r="E76" s="176"/>
      <c r="F76" s="176"/>
      <c r="G76" s="176"/>
      <c r="H76" s="176"/>
      <c r="I76" s="176"/>
      <c r="J76" s="176"/>
      <c r="K76" s="176"/>
      <c r="L76" s="176"/>
      <c r="M76" s="176"/>
      <c r="N76" s="176"/>
      <c r="O76" s="176"/>
      <c r="P76" s="176"/>
      <c r="Q76" s="176"/>
      <c r="R76" s="176"/>
      <c r="S76" s="176"/>
      <c r="T76" s="176"/>
      <c r="U76" s="176"/>
      <c r="V76" s="176"/>
      <c r="W76" s="176"/>
      <c r="X76" s="176"/>
      <c r="Y76" s="176"/>
      <c r="Z76" s="176"/>
      <c r="AA76" s="176"/>
      <c r="AB76" s="176"/>
      <c r="AC76" s="176"/>
      <c r="AD76" s="13"/>
      <c r="AE76" s="2"/>
      <c r="AF76" s="2"/>
      <c r="AG76" s="175"/>
      <c r="AH76" s="175"/>
      <c r="AI76" s="2"/>
      <c r="AJ76" s="2"/>
      <c r="AK76" s="2"/>
      <c r="AO76" s="152"/>
    </row>
    <row r="77" spans="1:41" ht="12.95" customHeight="1">
      <c r="A77" s="11"/>
      <c r="B77" s="146" t="str">
        <f>IF(G75&lt;&gt;"Нет","","Адрес регистрации на территории иностранного государства")</f>
        <v/>
      </c>
      <c r="C77" s="13"/>
      <c r="D77" s="13"/>
      <c r="E77" s="13"/>
      <c r="F77" s="13"/>
      <c r="G77" s="9"/>
      <c r="H77" s="187"/>
      <c r="I77" s="187"/>
      <c r="J77" s="187"/>
      <c r="K77" s="187"/>
      <c r="L77" s="265"/>
      <c r="M77" s="265"/>
      <c r="N77" s="265"/>
      <c r="O77" s="265"/>
      <c r="P77" s="265"/>
      <c r="Q77" s="265"/>
      <c r="R77" s="265"/>
      <c r="S77" s="265"/>
      <c r="T77" s="265"/>
      <c r="U77" s="265"/>
      <c r="V77" s="265"/>
      <c r="W77" s="265"/>
      <c r="X77" s="265"/>
      <c r="Y77" s="265"/>
      <c r="Z77" s="265"/>
      <c r="AA77" s="265"/>
      <c r="AB77" s="265"/>
      <c r="AC77" s="265"/>
      <c r="AD77" s="265"/>
      <c r="AE77" s="265"/>
      <c r="AF77" s="265"/>
      <c r="AG77" s="265"/>
      <c r="AH77" s="265"/>
      <c r="AI77" s="265"/>
      <c r="AJ77" s="265"/>
      <c r="AK77" s="265"/>
      <c r="AO77" s="152"/>
    </row>
    <row r="78" spans="1:41" ht="2.4500000000000002" customHeight="1">
      <c r="A78" s="11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O78" s="152"/>
    </row>
    <row r="79" spans="1:41" ht="13.5" customHeight="1">
      <c r="A79" s="11"/>
      <c r="B79" s="9" t="s">
        <v>168</v>
      </c>
      <c r="C79" s="9"/>
      <c r="D79" s="9"/>
      <c r="E79" s="9"/>
      <c r="F79" s="272"/>
      <c r="G79" s="273"/>
      <c r="H79" s="273"/>
      <c r="I79" s="273"/>
      <c r="J79" s="274"/>
      <c r="M79" s="228" t="s">
        <v>170</v>
      </c>
      <c r="N79" s="317"/>
      <c r="O79" s="318"/>
      <c r="P79" s="318"/>
      <c r="Q79" s="318"/>
      <c r="R79" s="318"/>
      <c r="S79" s="318"/>
      <c r="T79" s="318"/>
      <c r="U79" s="318"/>
      <c r="V79" s="318"/>
      <c r="W79" s="319"/>
      <c r="X79" s="9"/>
      <c r="Y79" s="23"/>
      <c r="Z79" s="8"/>
      <c r="AA79" s="195"/>
      <c r="AB79" s="315"/>
      <c r="AC79" s="315"/>
      <c r="AD79" s="315"/>
      <c r="AE79" s="315"/>
      <c r="AF79" s="315"/>
      <c r="AG79" s="315"/>
      <c r="AH79" s="315"/>
      <c r="AI79" s="315"/>
      <c r="AJ79" s="315"/>
      <c r="AK79" s="315"/>
      <c r="AO79" s="152"/>
    </row>
    <row r="80" spans="1:41" ht="2.4500000000000002" customHeight="1">
      <c r="A80" s="11"/>
      <c r="B80" s="9"/>
      <c r="C80" s="9"/>
      <c r="D80" s="9"/>
      <c r="E80" s="9"/>
      <c r="F80" s="9"/>
      <c r="G80" s="9"/>
      <c r="H80" s="150"/>
      <c r="I80" s="150"/>
      <c r="J80" s="150"/>
      <c r="K80" s="150"/>
      <c r="L80" s="150"/>
      <c r="M80" s="22"/>
      <c r="N80" s="22"/>
      <c r="O80" s="22"/>
      <c r="P80" s="156"/>
      <c r="Q80" s="156"/>
      <c r="R80" s="156"/>
      <c r="S80" s="156"/>
      <c r="T80" s="156"/>
      <c r="U80" s="156"/>
      <c r="V80" s="156"/>
      <c r="W80" s="156"/>
      <c r="X80" s="9"/>
      <c r="Y80" s="23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O80" s="157"/>
    </row>
    <row r="81" spans="1:39" ht="12.95" customHeight="1">
      <c r="A81" s="204" t="s">
        <v>931</v>
      </c>
      <c r="B81" s="95" t="s">
        <v>173</v>
      </c>
      <c r="C81" s="93"/>
      <c r="D81" s="93"/>
      <c r="E81" s="93"/>
      <c r="F81" s="93"/>
      <c r="G81" s="93"/>
      <c r="H81" s="94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</row>
    <row r="82" spans="1:39" s="2" customFormat="1" ht="2.4500000000000002" customHeight="1">
      <c r="A82" s="256"/>
      <c r="B82" s="256"/>
      <c r="C82" s="257"/>
      <c r="D82" s="257"/>
      <c r="E82" s="257"/>
      <c r="F82" s="257"/>
      <c r="G82" s="257"/>
      <c r="H82" s="258"/>
      <c r="I82" s="257"/>
      <c r="J82" s="257"/>
      <c r="K82" s="257"/>
      <c r="L82" s="257"/>
      <c r="M82" s="257"/>
      <c r="N82" s="257"/>
      <c r="O82" s="257"/>
      <c r="P82" s="257"/>
      <c r="Q82" s="257"/>
      <c r="R82" s="257"/>
      <c r="S82" s="257"/>
      <c r="T82" s="257"/>
      <c r="U82" s="257"/>
      <c r="V82" s="257"/>
      <c r="W82" s="257"/>
      <c r="X82" s="257"/>
      <c r="Y82" s="257"/>
      <c r="Z82" s="257"/>
      <c r="AA82" s="257"/>
      <c r="AB82" s="257"/>
      <c r="AC82" s="257"/>
      <c r="AD82" s="257"/>
      <c r="AE82" s="257"/>
      <c r="AF82" s="257"/>
      <c r="AG82" s="257"/>
      <c r="AH82" s="257"/>
      <c r="AI82" s="257"/>
      <c r="AJ82" s="257"/>
      <c r="AK82" s="257"/>
      <c r="AL82" s="259"/>
      <c r="AM82" s="260"/>
    </row>
    <row r="83" spans="1:39" ht="12.95" customHeight="1">
      <c r="A83" s="141"/>
      <c r="B83" s="144" t="s">
        <v>926</v>
      </c>
      <c r="C83"/>
      <c r="D83"/>
      <c r="E83"/>
      <c r="F83" s="293"/>
      <c r="G83" s="293"/>
      <c r="H83"/>
      <c r="I83"/>
      <c r="N83" s="198" t="str">
        <f>IF(AL83,"укажите страну гражданства","")</f>
        <v/>
      </c>
      <c r="O83" s="308"/>
      <c r="P83" s="308"/>
      <c r="Q83" s="308"/>
      <c r="R83" s="308"/>
      <c r="S83" s="308"/>
      <c r="T83" s="308"/>
      <c r="U83" s="308"/>
      <c r="V83" s="308"/>
      <c r="W83" s="308"/>
      <c r="Y83" s="309"/>
      <c r="Z83" s="309"/>
      <c r="AA83" s="309"/>
      <c r="AB83" s="309"/>
      <c r="AC83" s="309"/>
      <c r="AD83" s="309"/>
      <c r="AE83" s="309"/>
      <c r="AF83" s="309"/>
      <c r="AG83" s="309"/>
      <c r="AH83" s="309"/>
      <c r="AI83"/>
      <c r="AJ83"/>
      <c r="AK83"/>
      <c r="AL83" s="134" t="b">
        <v>0</v>
      </c>
    </row>
    <row r="84" spans="1:39" s="2" customFormat="1" ht="2.4500000000000002" customHeight="1">
      <c r="A84" s="11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259"/>
      <c r="AM84" s="260"/>
    </row>
    <row r="85" spans="1:39" ht="12.95" customHeight="1">
      <c r="A85" s="11"/>
      <c r="B85" s="7" t="s">
        <v>1</v>
      </c>
      <c r="C85" s="7"/>
      <c r="D85" s="289"/>
      <c r="E85" s="290"/>
      <c r="F85" s="290"/>
      <c r="G85" s="290"/>
      <c r="H85" s="290"/>
      <c r="I85" s="290"/>
      <c r="J85" s="290"/>
      <c r="K85" s="290"/>
      <c r="L85" s="291"/>
      <c r="M85" s="9"/>
      <c r="N85" s="106" t="s">
        <v>2</v>
      </c>
      <c r="O85" s="289"/>
      <c r="P85" s="290"/>
      <c r="Q85" s="290"/>
      <c r="R85" s="290"/>
      <c r="S85" s="290"/>
      <c r="T85" s="290"/>
      <c r="U85" s="290"/>
      <c r="V85" s="290"/>
      <c r="W85" s="291"/>
      <c r="X85" s="6"/>
      <c r="Y85" s="9"/>
      <c r="Z85" s="106" t="s">
        <v>3</v>
      </c>
      <c r="AA85" s="289"/>
      <c r="AB85" s="290"/>
      <c r="AC85" s="290"/>
      <c r="AD85" s="290"/>
      <c r="AE85" s="290"/>
      <c r="AF85" s="290"/>
      <c r="AG85" s="290"/>
      <c r="AH85" s="291"/>
      <c r="AI85" s="9"/>
      <c r="AJ85" s="9"/>
      <c r="AK85" s="9"/>
    </row>
    <row r="86" spans="1:39" ht="2.4500000000000002" customHeight="1">
      <c r="A86" s="11"/>
      <c r="B86" s="7"/>
      <c r="C86" s="7"/>
      <c r="D86" s="7"/>
      <c r="E86" s="7"/>
      <c r="F86" s="7"/>
      <c r="G86" s="6"/>
      <c r="H86" s="7"/>
      <c r="I86" s="7"/>
      <c r="J86" s="7"/>
      <c r="K86" s="7"/>
      <c r="L86" s="1"/>
      <c r="M86" s="1"/>
      <c r="N86" s="132"/>
      <c r="O86" s="1"/>
      <c r="P86" s="1"/>
      <c r="Q86" s="132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7"/>
      <c r="AG86" s="7"/>
      <c r="AH86" s="7"/>
      <c r="AI86" s="7"/>
      <c r="AJ86" s="1"/>
      <c r="AK86" s="1"/>
    </row>
    <row r="87" spans="1:39" ht="12.95" customHeight="1">
      <c r="A87" s="11"/>
      <c r="B87" s="7" t="s">
        <v>4</v>
      </c>
      <c r="C87" s="7"/>
      <c r="D87" s="7"/>
      <c r="E87" s="7"/>
      <c r="F87" s="7"/>
      <c r="G87" s="6"/>
      <c r="H87" s="1"/>
      <c r="I87" s="7"/>
      <c r="J87" s="13"/>
      <c r="N87" s="123" t="s">
        <v>172</v>
      </c>
      <c r="O87" s="299"/>
      <c r="P87" s="299"/>
      <c r="Q87" s="299"/>
      <c r="R87" s="299"/>
      <c r="S87" s="299"/>
      <c r="T87" s="299"/>
      <c r="U87" s="299"/>
      <c r="V87" s="299"/>
      <c r="W87" s="299"/>
      <c r="X87" s="299"/>
      <c r="Y87" s="299"/>
      <c r="Z87" s="299"/>
      <c r="AA87" s="299"/>
      <c r="AB87" s="299"/>
      <c r="AC87" s="299"/>
      <c r="AD87" s="299"/>
      <c r="AE87" s="299"/>
      <c r="AF87" s="299"/>
      <c r="AG87" s="299"/>
      <c r="AH87" s="299"/>
      <c r="AL87" s="134" t="b">
        <v>0</v>
      </c>
    </row>
    <row r="88" spans="1:39" ht="2.4500000000000002" customHeight="1">
      <c r="A88" s="11"/>
      <c r="B88" s="7"/>
      <c r="C88" s="7"/>
      <c r="D88" s="7"/>
      <c r="E88" s="7"/>
      <c r="F88" s="7"/>
      <c r="G88" s="6"/>
      <c r="H88" s="7"/>
      <c r="I88" s="7"/>
      <c r="J88" s="13"/>
      <c r="K88" s="9"/>
      <c r="L88" s="14"/>
      <c r="M88" s="9"/>
      <c r="N88" s="15"/>
      <c r="O88" s="16"/>
      <c r="P88" s="124"/>
      <c r="Q88" s="17"/>
      <c r="R88" s="1"/>
      <c r="S88" s="1"/>
      <c r="T88" s="1"/>
      <c r="V88" s="21"/>
      <c r="W88" s="183"/>
      <c r="X88" s="183"/>
      <c r="Y88" s="183"/>
      <c r="Z88" s="183"/>
      <c r="AA88" s="183"/>
      <c r="AB88" s="183"/>
      <c r="AC88" s="183"/>
      <c r="AD88" s="183"/>
      <c r="AE88" s="183"/>
      <c r="AF88" s="183"/>
      <c r="AG88" s="183"/>
      <c r="AH88" s="183"/>
      <c r="AI88" s="183"/>
      <c r="AJ88" s="183"/>
      <c r="AK88" s="183"/>
    </row>
    <row r="89" spans="1:39" ht="12.95" customHeight="1">
      <c r="A89" s="11"/>
      <c r="B89" s="7" t="s">
        <v>6</v>
      </c>
      <c r="C89" s="7"/>
      <c r="D89" s="22"/>
      <c r="E89" s="320"/>
      <c r="F89" s="321"/>
      <c r="G89" s="322"/>
      <c r="H89" s="210"/>
      <c r="I89" s="209"/>
      <c r="J89" s="233" t="s">
        <v>11</v>
      </c>
      <c r="K89" s="310"/>
      <c r="L89" s="311"/>
      <c r="M89" s="311"/>
      <c r="N89" s="311"/>
      <c r="O89" s="311"/>
      <c r="P89" s="311"/>
      <c r="Q89" s="311"/>
      <c r="R89" s="311"/>
      <c r="S89" s="311"/>
      <c r="T89" s="311"/>
      <c r="U89" s="311"/>
      <c r="V89" s="311"/>
      <c r="W89" s="311"/>
      <c r="X89" s="312"/>
      <c r="AA89" s="28"/>
      <c r="AB89" s="28"/>
      <c r="AC89" s="186" t="s">
        <v>928</v>
      </c>
      <c r="AD89" s="272"/>
      <c r="AE89" s="273"/>
      <c r="AF89" s="273"/>
      <c r="AG89" s="274"/>
      <c r="AH89" s="183"/>
      <c r="AI89" s="183"/>
      <c r="AJ89" s="183"/>
      <c r="AK89" s="183"/>
    </row>
    <row r="90" spans="1:39" ht="2.4500000000000002" customHeight="1">
      <c r="A90" s="11"/>
      <c r="B90" s="7"/>
      <c r="C90" s="7"/>
      <c r="D90" s="7"/>
      <c r="E90" s="7"/>
      <c r="F90" s="7"/>
      <c r="G90" s="6"/>
      <c r="H90" s="7"/>
      <c r="I90" s="7"/>
      <c r="J90" s="7"/>
      <c r="K90" s="7"/>
      <c r="L90" s="1"/>
      <c r="M90" s="1"/>
      <c r="N90" s="132"/>
      <c r="O90" s="1"/>
      <c r="P90" s="1"/>
      <c r="Q90" s="132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7"/>
      <c r="AG90" s="7"/>
      <c r="AH90" s="7"/>
      <c r="AI90" s="7"/>
      <c r="AJ90" s="1"/>
      <c r="AK90" s="1"/>
    </row>
    <row r="91" spans="1:39" ht="12.95" customHeight="1">
      <c r="A91" s="11"/>
      <c r="B91" s="229" t="s">
        <v>927</v>
      </c>
      <c r="C91" s="7"/>
      <c r="D91" s="7"/>
      <c r="E91" s="7"/>
      <c r="F91" s="7"/>
      <c r="G91" s="28"/>
      <c r="H91" s="22"/>
      <c r="I91" s="301"/>
      <c r="J91" s="302"/>
      <c r="K91" s="302"/>
      <c r="L91" s="302"/>
      <c r="M91" s="302"/>
      <c r="N91" s="302"/>
      <c r="O91" s="302"/>
      <c r="P91" s="302"/>
      <c r="Q91" s="302"/>
      <c r="R91" s="303"/>
      <c r="S91" s="234" t="s">
        <v>131</v>
      </c>
      <c r="T91" s="272"/>
      <c r="U91" s="273"/>
      <c r="V91" s="273"/>
      <c r="W91" s="274"/>
      <c r="X91" s="232"/>
      <c r="Y91" s="235" t="s">
        <v>137</v>
      </c>
      <c r="Z91" s="272"/>
      <c r="AA91" s="273"/>
      <c r="AB91" s="273"/>
      <c r="AC91" s="273"/>
      <c r="AD91" s="273"/>
      <c r="AE91" s="274"/>
      <c r="AF91" s="1"/>
      <c r="AG91" s="233" t="s">
        <v>18</v>
      </c>
      <c r="AH91" s="304"/>
      <c r="AI91" s="305"/>
      <c r="AJ91" s="305"/>
      <c r="AK91" s="306"/>
    </row>
    <row r="92" spans="1:39" ht="2.4500000000000002" customHeight="1">
      <c r="A92" s="11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</row>
    <row r="93" spans="1:39" ht="12.95" customHeight="1">
      <c r="A93" s="11"/>
      <c r="B93" s="229" t="s">
        <v>17</v>
      </c>
      <c r="C93" s="1"/>
      <c r="D93" s="272"/>
      <c r="E93" s="273"/>
      <c r="F93" s="273"/>
      <c r="G93" s="273"/>
      <c r="H93" s="273"/>
      <c r="I93" s="273"/>
      <c r="J93" s="273"/>
      <c r="K93" s="273"/>
      <c r="L93" s="273"/>
      <c r="M93" s="273"/>
      <c r="N93" s="273"/>
      <c r="O93" s="273"/>
      <c r="P93" s="273"/>
      <c r="Q93" s="273"/>
      <c r="R93" s="273"/>
      <c r="S93" s="273"/>
      <c r="T93" s="273"/>
      <c r="U93" s="273"/>
      <c r="V93" s="273"/>
      <c r="W93" s="273"/>
      <c r="X93" s="273"/>
      <c r="Y93" s="273"/>
      <c r="Z93" s="273"/>
      <c r="AA93" s="273"/>
      <c r="AB93" s="273"/>
      <c r="AC93" s="274"/>
      <c r="AG93" s="177" t="str">
        <f>IF(I91="Паспорт гражданина РФ","Код подразделения:","")</f>
        <v/>
      </c>
      <c r="AH93" s="307"/>
      <c r="AI93" s="307"/>
      <c r="AJ93" s="307"/>
      <c r="AK93" s="307"/>
    </row>
    <row r="94" spans="1:39" ht="2.4500000000000002" customHeight="1">
      <c r="A94" s="11"/>
      <c r="B94" s="7"/>
      <c r="C94" s="1"/>
      <c r="D94" s="176"/>
      <c r="E94" s="176"/>
      <c r="F94" s="176"/>
      <c r="G94" s="176"/>
      <c r="H94" s="176"/>
      <c r="I94" s="176"/>
      <c r="J94" s="176"/>
      <c r="K94" s="176"/>
      <c r="L94" s="176"/>
      <c r="M94" s="176"/>
      <c r="N94" s="176"/>
      <c r="O94" s="176"/>
      <c r="P94" s="176"/>
      <c r="Q94" s="176"/>
      <c r="R94" s="176"/>
      <c r="S94" s="176"/>
      <c r="T94" s="176"/>
      <c r="U94" s="176"/>
      <c r="V94" s="176"/>
      <c r="W94" s="176"/>
      <c r="X94" s="176"/>
      <c r="Y94" s="176"/>
      <c r="Z94" s="176"/>
      <c r="AA94" s="176"/>
      <c r="AB94" s="176"/>
      <c r="AC94" s="176"/>
      <c r="AD94" s="13"/>
      <c r="AE94" s="2"/>
      <c r="AF94" s="2"/>
      <c r="AG94" s="175"/>
      <c r="AH94" s="175"/>
      <c r="AI94" s="2"/>
    </row>
    <row r="95" spans="1:39" ht="12.95" customHeight="1">
      <c r="A95" s="11"/>
      <c r="B95" s="230" t="s">
        <v>929</v>
      </c>
      <c r="C95" s="1"/>
      <c r="D95" s="180"/>
      <c r="F95" s="185"/>
      <c r="G95" s="28"/>
      <c r="I95" s="178" t="str">
        <f>IF(AL95,"Индекс","")</f>
        <v/>
      </c>
      <c r="J95" s="265"/>
      <c r="K95" s="265"/>
      <c r="M95" s="178" t="str">
        <f>IF(AL95,"Адрес","")</f>
        <v/>
      </c>
      <c r="N95" s="268"/>
      <c r="O95" s="268"/>
      <c r="P95" s="268"/>
      <c r="Q95" s="268"/>
      <c r="R95" s="268"/>
      <c r="S95" s="268"/>
      <c r="T95" s="268"/>
      <c r="U95" s="268"/>
      <c r="V95" s="268"/>
      <c r="W95" s="268"/>
      <c r="X95" s="268"/>
      <c r="Y95" s="268"/>
      <c r="Z95" s="268"/>
      <c r="AA95" s="268"/>
      <c r="AB95" s="268"/>
      <c r="AC95" s="268"/>
      <c r="AD95" s="268"/>
      <c r="AE95" s="268"/>
      <c r="AF95" s="268"/>
      <c r="AG95" s="268"/>
      <c r="AH95" s="268"/>
      <c r="AI95" s="268"/>
      <c r="AJ95" s="268"/>
      <c r="AK95" s="268"/>
      <c r="AL95" s="135" t="b">
        <v>0</v>
      </c>
      <c r="AM95" s="251" t="b">
        <v>0</v>
      </c>
    </row>
    <row r="96" spans="1:39" ht="2.4500000000000002" customHeight="1">
      <c r="A96" s="1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35"/>
    </row>
    <row r="97" spans="1:39" ht="12.95" customHeight="1">
      <c r="A97" s="11"/>
      <c r="B97" s="227" t="str">
        <f>IF(AL95=TRUE,"","Адрес регистрации на территории иностранного государства")</f>
        <v>Адрес регистрации на территории иностранного государства</v>
      </c>
      <c r="C97" s="146"/>
      <c r="D97" s="146"/>
      <c r="E97" s="146"/>
      <c r="F97" s="146"/>
      <c r="G97" s="9"/>
      <c r="H97" s="149"/>
      <c r="I97" s="149"/>
      <c r="J97" s="149"/>
      <c r="K97" s="149"/>
      <c r="L97" s="265"/>
      <c r="M97" s="265"/>
      <c r="N97" s="265"/>
      <c r="O97" s="265"/>
      <c r="P97" s="265"/>
      <c r="Q97" s="265"/>
      <c r="R97" s="265"/>
      <c r="S97" s="265"/>
      <c r="T97" s="265"/>
      <c r="U97" s="265"/>
      <c r="V97" s="265"/>
      <c r="W97" s="265"/>
      <c r="X97" s="265"/>
      <c r="Y97" s="265"/>
      <c r="Z97" s="265"/>
      <c r="AA97" s="265"/>
      <c r="AB97" s="265"/>
      <c r="AC97" s="265"/>
      <c r="AD97" s="265"/>
      <c r="AE97" s="265"/>
      <c r="AF97" s="265"/>
      <c r="AG97" s="265"/>
      <c r="AH97" s="265"/>
      <c r="AI97" s="265"/>
      <c r="AJ97" s="265"/>
      <c r="AK97" s="265"/>
    </row>
    <row r="98" spans="1:39" ht="2.4500000000000002" customHeight="1">
      <c r="A98" s="11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16"/>
      <c r="AC98" s="9"/>
      <c r="AD98" s="9"/>
      <c r="AE98" s="9"/>
      <c r="AF98" s="9"/>
      <c r="AG98" s="9"/>
      <c r="AH98" s="9"/>
      <c r="AI98" s="9"/>
      <c r="AJ98" s="9"/>
      <c r="AK98" s="9"/>
    </row>
    <row r="99" spans="1:39" ht="12.95" customHeight="1">
      <c r="A99" s="11"/>
      <c r="B99" s="230" t="s">
        <v>171</v>
      </c>
      <c r="C99" s="9"/>
      <c r="D99" s="9"/>
      <c r="E99" s="9"/>
      <c r="F99" s="9"/>
      <c r="G99" s="11"/>
      <c r="H99" s="1"/>
      <c r="I99" s="1"/>
      <c r="J99" s="1"/>
      <c r="K99" s="1"/>
      <c r="L99" s="1"/>
      <c r="M99" s="10"/>
      <c r="N99" s="1"/>
      <c r="O99" s="1"/>
      <c r="P99" s="1"/>
      <c r="Q99" s="132"/>
      <c r="R99" s="14"/>
      <c r="S99" s="9"/>
      <c r="T99" s="9"/>
      <c r="U99" s="14"/>
      <c r="V99" s="9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107" t="b">
        <v>0</v>
      </c>
      <c r="AH99" s="8"/>
      <c r="AI99" s="8"/>
      <c r="AJ99" s="8"/>
      <c r="AK99" s="8"/>
      <c r="AL99" s="134" t="b">
        <v>0</v>
      </c>
      <c r="AM99" s="251" t="b">
        <v>0</v>
      </c>
    </row>
    <row r="100" spans="1:39" ht="2.4500000000000002" customHeight="1">
      <c r="A100" s="11"/>
      <c r="B100" s="9"/>
      <c r="C100" s="9"/>
      <c r="D100" s="9"/>
      <c r="E100" s="9"/>
      <c r="F100" s="9"/>
      <c r="G100" s="11"/>
      <c r="H100" s="1"/>
      <c r="I100" s="1"/>
      <c r="J100" s="1"/>
      <c r="K100" s="1"/>
      <c r="L100" s="1"/>
      <c r="M100" s="10"/>
      <c r="N100" s="1"/>
      <c r="O100" s="1"/>
      <c r="P100" s="1"/>
      <c r="Q100" s="132"/>
      <c r="R100" s="14"/>
      <c r="S100" s="9"/>
      <c r="T100" s="9"/>
      <c r="U100" s="14"/>
      <c r="V100" s="9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107"/>
      <c r="AH100" s="8"/>
      <c r="AI100" s="8"/>
      <c r="AJ100" s="8"/>
      <c r="AK100" s="8"/>
    </row>
    <row r="101" spans="1:39" ht="12.95" customHeight="1">
      <c r="A101" s="11"/>
      <c r="B101" s="165" t="str">
        <f>IF(AM99,"Адрес места жительства в РФ?","")</f>
        <v/>
      </c>
      <c r="C101" s="1"/>
      <c r="D101" s="180"/>
      <c r="F101" s="185"/>
      <c r="G101" s="181"/>
      <c r="I101" s="178" t="str">
        <f>IF(G101="да","Индекс","")</f>
        <v/>
      </c>
      <c r="J101" s="265"/>
      <c r="K101" s="265"/>
      <c r="M101" s="178" t="str">
        <f>IF(G101="да","Адрес","")</f>
        <v/>
      </c>
      <c r="N101" s="268"/>
      <c r="O101" s="268"/>
      <c r="P101" s="268"/>
      <c r="Q101" s="268"/>
      <c r="R101" s="268"/>
      <c r="S101" s="268"/>
      <c r="T101" s="268"/>
      <c r="U101" s="268"/>
      <c r="V101" s="268"/>
      <c r="W101" s="268"/>
      <c r="X101" s="268"/>
      <c r="Y101" s="268"/>
      <c r="Z101" s="268"/>
      <c r="AA101" s="268"/>
      <c r="AB101" s="268"/>
      <c r="AC101" s="268"/>
      <c r="AD101" s="268"/>
      <c r="AE101" s="268"/>
      <c r="AF101" s="268"/>
      <c r="AG101" s="268"/>
      <c r="AH101" s="268"/>
      <c r="AI101" s="268"/>
      <c r="AJ101" s="268"/>
      <c r="AK101" s="268"/>
    </row>
    <row r="102" spans="1:39" ht="2.4500000000000002" customHeight="1">
      <c r="A102" s="164"/>
      <c r="B102" s="13"/>
      <c r="C102" s="9"/>
      <c r="D102" s="176"/>
      <c r="E102" s="176"/>
      <c r="F102" s="176"/>
      <c r="G102" s="176"/>
      <c r="H102" s="176"/>
      <c r="I102" s="176"/>
      <c r="J102" s="176"/>
      <c r="K102" s="176"/>
      <c r="L102" s="176"/>
      <c r="M102" s="176"/>
      <c r="N102" s="176"/>
      <c r="O102" s="176"/>
      <c r="P102" s="176"/>
      <c r="Q102" s="176"/>
      <c r="R102" s="176"/>
      <c r="S102" s="176"/>
      <c r="T102" s="176"/>
      <c r="U102" s="176"/>
      <c r="V102" s="176"/>
      <c r="W102" s="176"/>
      <c r="X102" s="176"/>
      <c r="Y102" s="176"/>
      <c r="Z102" s="176"/>
      <c r="AA102" s="176"/>
      <c r="AB102" s="176"/>
      <c r="AC102" s="176"/>
      <c r="AD102" s="13"/>
      <c r="AE102" s="2"/>
      <c r="AF102" s="2"/>
      <c r="AG102" s="175"/>
      <c r="AH102" s="175"/>
      <c r="AI102" s="2"/>
      <c r="AJ102" s="2"/>
      <c r="AK102" s="2"/>
    </row>
    <row r="103" spans="1:39" ht="12.95" customHeight="1">
      <c r="A103" s="164"/>
      <c r="B103" s="146" t="str">
        <f>IF(G101&lt;&gt;"Нет","","Адрес регистрации на территории иностранного государства")</f>
        <v/>
      </c>
      <c r="C103" s="13"/>
      <c r="D103" s="13"/>
      <c r="E103" s="13"/>
      <c r="F103" s="13"/>
      <c r="G103" s="9"/>
      <c r="H103" s="187"/>
      <c r="I103" s="187"/>
      <c r="J103" s="187"/>
      <c r="K103" s="187"/>
      <c r="L103" s="265"/>
      <c r="M103" s="265"/>
      <c r="N103" s="265"/>
      <c r="O103" s="265"/>
      <c r="P103" s="265"/>
      <c r="Q103" s="265"/>
      <c r="R103" s="265"/>
      <c r="S103" s="265"/>
      <c r="T103" s="265"/>
      <c r="U103" s="265"/>
      <c r="V103" s="265"/>
      <c r="W103" s="265"/>
      <c r="X103" s="265"/>
      <c r="Y103" s="265"/>
      <c r="Z103" s="265"/>
      <c r="AA103" s="265"/>
      <c r="AB103" s="265"/>
      <c r="AC103" s="265"/>
      <c r="AD103" s="265"/>
      <c r="AE103" s="265"/>
      <c r="AF103" s="265"/>
      <c r="AG103" s="265"/>
      <c r="AH103" s="265"/>
      <c r="AI103" s="265"/>
      <c r="AJ103" s="265"/>
      <c r="AK103" s="265"/>
    </row>
    <row r="104" spans="1:39" ht="2.4500000000000002" customHeight="1">
      <c r="A104" s="11"/>
      <c r="B104" s="28"/>
      <c r="C104" s="28"/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</row>
    <row r="105" spans="1:39" ht="12.95" customHeight="1">
      <c r="A105" s="11"/>
      <c r="B105" s="9" t="s">
        <v>168</v>
      </c>
      <c r="C105" s="9"/>
      <c r="D105" s="9"/>
      <c r="E105" s="9"/>
      <c r="F105" s="272"/>
      <c r="G105" s="273"/>
      <c r="H105" s="273"/>
      <c r="I105" s="273"/>
      <c r="J105" s="274"/>
      <c r="M105" s="21" t="s">
        <v>170</v>
      </c>
      <c r="N105" s="289"/>
      <c r="O105" s="290"/>
      <c r="P105" s="290"/>
      <c r="Q105" s="290"/>
      <c r="R105" s="290"/>
      <c r="S105" s="290"/>
      <c r="T105" s="290"/>
      <c r="U105" s="291"/>
      <c r="X105" s="9"/>
      <c r="Y105" s="23"/>
      <c r="Z105" s="8"/>
      <c r="AA105" s="197"/>
      <c r="AB105" s="315"/>
      <c r="AC105" s="315"/>
      <c r="AD105" s="315"/>
      <c r="AE105" s="315"/>
      <c r="AF105" s="315"/>
      <c r="AG105" s="315"/>
      <c r="AH105" s="315"/>
      <c r="AI105" s="315"/>
      <c r="AJ105" s="315"/>
      <c r="AK105" s="315"/>
    </row>
    <row r="106" spans="1:39" ht="2.4500000000000002" customHeight="1">
      <c r="A106" s="164"/>
      <c r="B106" s="9"/>
      <c r="C106" s="9"/>
      <c r="D106" s="9"/>
      <c r="E106" s="9"/>
      <c r="F106" s="9"/>
      <c r="G106" s="9"/>
      <c r="H106" s="182"/>
      <c r="I106" s="182"/>
      <c r="J106" s="182"/>
      <c r="K106" s="182"/>
      <c r="L106" s="182"/>
      <c r="M106" s="22"/>
      <c r="N106" s="22"/>
      <c r="O106" s="22"/>
      <c r="P106" s="184"/>
      <c r="Q106" s="184"/>
      <c r="R106" s="184"/>
      <c r="S106" s="184"/>
      <c r="T106" s="184"/>
      <c r="U106" s="184"/>
      <c r="V106" s="184"/>
      <c r="W106" s="184"/>
      <c r="X106" s="9"/>
      <c r="Y106" s="23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</row>
    <row r="107" spans="1:39" ht="12.95" customHeight="1">
      <c r="A107" s="204" t="s">
        <v>191</v>
      </c>
      <c r="B107" s="96" t="s">
        <v>197</v>
      </c>
      <c r="C107" s="93"/>
      <c r="D107" s="93"/>
      <c r="E107" s="93"/>
      <c r="F107" s="93"/>
      <c r="G107" s="93"/>
      <c r="H107" s="93"/>
      <c r="I107" s="96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  <c r="AE107" s="93"/>
      <c r="AF107" s="93"/>
      <c r="AG107" s="93"/>
      <c r="AH107" s="93"/>
      <c r="AI107" s="93"/>
      <c r="AJ107" s="93"/>
      <c r="AK107" s="131" t="s">
        <v>195</v>
      </c>
    </row>
    <row r="108" spans="1:39" ht="2.4500000000000002" customHeight="1">
      <c r="A108" s="10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1:39" ht="12.95" customHeight="1">
      <c r="A109" s="10"/>
      <c r="B109" s="272"/>
      <c r="C109" s="274"/>
      <c r="D109" s="7"/>
      <c r="E109" s="7"/>
      <c r="F109" s="106" t="str">
        <f>IF(B109="Физ. лицо","Фамилия",IF(B109="Юр. Лицо","Наименование",""))</f>
        <v/>
      </c>
      <c r="G109" s="269"/>
      <c r="H109" s="270"/>
      <c r="I109" s="270"/>
      <c r="J109" s="270"/>
      <c r="K109" s="270"/>
      <c r="L109" s="270"/>
      <c r="M109" s="270"/>
      <c r="N109" s="270"/>
      <c r="O109" s="271"/>
      <c r="Q109" s="28"/>
      <c r="R109" s="106" t="str">
        <f>IF(B109="Физ. лицо","Имя",IF(B109="Юр. Лицо","ОГРН",""))</f>
        <v/>
      </c>
      <c r="S109" s="269"/>
      <c r="T109" s="270"/>
      <c r="U109" s="270"/>
      <c r="V109" s="270"/>
      <c r="W109" s="271"/>
      <c r="X109" s="193"/>
      <c r="Y109" s="21" t="str">
        <f>IF(B109="Физ. лицо","Отчество",IF(B109="Юр. Лицо","ИНН",""))</f>
        <v/>
      </c>
      <c r="Z109" s="272"/>
      <c r="AA109" s="273"/>
      <c r="AB109" s="273"/>
      <c r="AC109" s="273"/>
      <c r="AD109" s="273"/>
      <c r="AE109" s="273"/>
      <c r="AF109" s="274"/>
      <c r="AG109" s="194" t="str">
        <f>IF(B109="Физ. лицо","ИНН","")</f>
        <v/>
      </c>
      <c r="AH109" s="265"/>
      <c r="AI109" s="265"/>
      <c r="AJ109" s="265"/>
      <c r="AK109" s="265"/>
    </row>
    <row r="110" spans="1:39" ht="2.4500000000000002" customHeight="1">
      <c r="A110" s="164"/>
      <c r="B110" s="150"/>
      <c r="C110" s="150"/>
      <c r="D110" s="150"/>
      <c r="E110" s="150"/>
      <c r="F110" s="146"/>
      <c r="G110" s="146"/>
      <c r="H110" s="28"/>
      <c r="I110" s="166"/>
      <c r="J110" s="163"/>
      <c r="K110" s="163"/>
      <c r="L110" s="163"/>
      <c r="M110" s="163"/>
      <c r="N110" s="163"/>
      <c r="O110" s="163"/>
      <c r="P110" s="163"/>
      <c r="Q110" s="163"/>
      <c r="R110" s="163"/>
      <c r="S110" s="163"/>
      <c r="T110" s="163"/>
      <c r="U110" s="28"/>
      <c r="V110" s="166"/>
      <c r="W110" s="190"/>
      <c r="X110" s="190"/>
      <c r="Y110" s="190"/>
      <c r="Z110" s="190"/>
      <c r="AA110" s="190"/>
      <c r="AB110" s="190"/>
      <c r="AC110" s="22"/>
      <c r="AD110" s="28"/>
      <c r="AE110" s="166"/>
      <c r="AF110" s="158"/>
      <c r="AG110" s="158"/>
      <c r="AH110" s="158"/>
      <c r="AI110" s="158"/>
      <c r="AJ110" s="158"/>
      <c r="AK110" s="158"/>
    </row>
    <row r="111" spans="1:39" ht="12.95" customHeight="1">
      <c r="A111" s="164"/>
      <c r="B111" s="159" t="str">
        <f>IF(B109="Физ. лицо","Дата рождения","")</f>
        <v/>
      </c>
      <c r="C111" s="161"/>
      <c r="D111" s="161"/>
      <c r="E111" s="263"/>
      <c r="F111" s="263"/>
      <c r="G111" s="263"/>
      <c r="H111" s="161"/>
      <c r="J111" s="147"/>
      <c r="K111" s="168" t="str">
        <f>IF(B109="Физ. лицо","Место рождения","")</f>
        <v/>
      </c>
      <c r="L111" s="264"/>
      <c r="M111" s="264"/>
      <c r="N111" s="264"/>
      <c r="O111" s="264"/>
      <c r="P111" s="264"/>
      <c r="Q111" s="264"/>
      <c r="R111" s="264"/>
      <c r="S111" s="264"/>
      <c r="T111" s="147"/>
      <c r="V111" s="168"/>
      <c r="W111" s="147"/>
      <c r="X111" s="147"/>
      <c r="Y111" s="147"/>
      <c r="AA111" s="168" t="str">
        <f>IF(B109="Физ. лицо","Тип документа, удостоверяющего личность","")</f>
        <v/>
      </c>
      <c r="AB111" s="284"/>
      <c r="AC111" s="284"/>
      <c r="AD111" s="284"/>
      <c r="AE111" s="284"/>
      <c r="AF111" s="284"/>
      <c r="AG111" s="284"/>
      <c r="AH111" s="284"/>
      <c r="AI111" s="284"/>
      <c r="AJ111" s="284"/>
      <c r="AK111" s="284"/>
    </row>
    <row r="112" spans="1:39" ht="2.4500000000000002" customHeight="1">
      <c r="A112" s="164"/>
      <c r="B112" s="160"/>
      <c r="C112" s="160"/>
      <c r="D112" s="160"/>
      <c r="E112" s="160"/>
      <c r="F112" s="148"/>
      <c r="G112" s="148"/>
      <c r="H112" s="167"/>
      <c r="I112" s="168"/>
      <c r="J112" s="147"/>
      <c r="K112" s="147"/>
      <c r="L112" s="147"/>
      <c r="M112" s="147"/>
      <c r="N112" s="147"/>
      <c r="O112" s="147"/>
      <c r="P112" s="147"/>
      <c r="Q112" s="147"/>
      <c r="R112" s="147"/>
      <c r="S112" s="147"/>
      <c r="T112" s="147"/>
      <c r="U112" s="167"/>
      <c r="V112" s="168"/>
      <c r="W112" s="147"/>
      <c r="X112" s="147"/>
      <c r="Y112" s="147"/>
      <c r="Z112" s="147"/>
      <c r="AA112" s="147"/>
      <c r="AB112" s="147"/>
      <c r="AC112" s="169"/>
      <c r="AD112" s="167"/>
      <c r="AE112" s="168"/>
      <c r="AF112" s="147"/>
      <c r="AG112" s="147"/>
      <c r="AH112" s="147"/>
      <c r="AI112" s="147"/>
      <c r="AJ112" s="147"/>
      <c r="AK112" s="147"/>
    </row>
    <row r="113" spans="1:39" ht="12.95" customHeight="1">
      <c r="A113" s="164"/>
      <c r="B113" s="159" t="str">
        <f>IF(B109="Физ. лицо","Серия","")</f>
        <v/>
      </c>
      <c r="C113" s="267"/>
      <c r="D113" s="267"/>
      <c r="E113" s="267"/>
      <c r="F113" s="168" t="str">
        <f>IF(B109="Физ. лицо","Номер","")</f>
        <v/>
      </c>
      <c r="G113" s="266"/>
      <c r="H113" s="266"/>
      <c r="J113" s="147"/>
      <c r="K113" s="178" t="str">
        <f>IF(B109="Физ. лицо","Когда выдан","")</f>
        <v/>
      </c>
      <c r="L113" s="264"/>
      <c r="M113" s="264"/>
      <c r="P113" s="147"/>
      <c r="Q113" s="147"/>
      <c r="R113" s="178" t="str">
        <f>IF(B109="Физ. лицо","Кем выдан","")</f>
        <v/>
      </c>
      <c r="S113" s="264"/>
      <c r="T113" s="264"/>
      <c r="U113" s="264"/>
      <c r="V113" s="264"/>
      <c r="W113" s="264"/>
      <c r="X113" s="264"/>
      <c r="Y113" s="264"/>
      <c r="Z113" s="264"/>
      <c r="AA113" s="264"/>
      <c r="AB113" s="264"/>
      <c r="AC113" s="264"/>
      <c r="AD113" s="264"/>
      <c r="AE113" s="264"/>
      <c r="AF113" s="264"/>
      <c r="AG113" s="178" t="str">
        <f>IF(AB111="Паспорт гражданина РФ","К/П","")</f>
        <v/>
      </c>
      <c r="AH113" s="264"/>
      <c r="AI113" s="264"/>
      <c r="AJ113" s="264"/>
      <c r="AK113" s="264"/>
    </row>
    <row r="114" spans="1:39" s="125" customFormat="1" ht="2.4500000000000002" customHeight="1">
      <c r="A114" s="164"/>
      <c r="B114" s="159"/>
      <c r="C114" s="161"/>
      <c r="D114" s="161"/>
      <c r="E114" s="161"/>
      <c r="F114" s="169"/>
      <c r="G114" s="170"/>
      <c r="H114" s="170"/>
      <c r="I114" s="159"/>
      <c r="J114" s="147"/>
      <c r="L114" s="147"/>
      <c r="M114" s="147"/>
      <c r="N114" s="159"/>
      <c r="P114" s="147"/>
      <c r="Q114" s="147"/>
      <c r="R114" s="147"/>
      <c r="S114" s="147"/>
      <c r="T114" s="147"/>
      <c r="U114" s="147"/>
      <c r="V114" s="147"/>
      <c r="W114" s="147"/>
      <c r="X114" s="147"/>
      <c r="Y114" s="147"/>
      <c r="Z114" s="147"/>
      <c r="AA114" s="147"/>
      <c r="AB114" s="147"/>
      <c r="AC114" s="147"/>
      <c r="AD114" s="147"/>
      <c r="AE114" s="147"/>
      <c r="AF114" s="147"/>
      <c r="AG114" s="151"/>
      <c r="AH114" s="147"/>
      <c r="AI114" s="147"/>
      <c r="AJ114" s="147"/>
      <c r="AK114" s="147"/>
      <c r="AL114" s="135"/>
      <c r="AM114" s="253"/>
    </row>
    <row r="115" spans="1:39" s="125" customFormat="1" ht="12.75" customHeight="1">
      <c r="A115" s="164"/>
      <c r="B115" s="226" t="s">
        <v>929</v>
      </c>
      <c r="C115" s="161"/>
      <c r="D115" s="161"/>
      <c r="E115" s="161"/>
      <c r="F115" s="169"/>
      <c r="G115" s="170"/>
      <c r="H115" s="159"/>
      <c r="I115" s="255" t="str">
        <f>IF(AL115,"Индекс","")</f>
        <v/>
      </c>
      <c r="J115" s="265"/>
      <c r="K115" s="265"/>
      <c r="L115" s="3"/>
      <c r="M115" s="255" t="str">
        <f>IF(AL115,"Адрес","")</f>
        <v/>
      </c>
      <c r="N115" s="268"/>
      <c r="O115" s="268"/>
      <c r="P115" s="268"/>
      <c r="Q115" s="268"/>
      <c r="R115" s="268"/>
      <c r="S115" s="268"/>
      <c r="T115" s="268"/>
      <c r="U115" s="268"/>
      <c r="V115" s="268"/>
      <c r="W115" s="268"/>
      <c r="X115" s="268"/>
      <c r="Y115" s="268"/>
      <c r="Z115" s="268"/>
      <c r="AA115" s="268"/>
      <c r="AB115" s="268"/>
      <c r="AC115" s="268"/>
      <c r="AD115" s="268"/>
      <c r="AE115" s="268"/>
      <c r="AF115" s="268"/>
      <c r="AG115" s="268"/>
      <c r="AH115" s="268"/>
      <c r="AI115" s="268"/>
      <c r="AJ115" s="268"/>
      <c r="AK115" s="268"/>
      <c r="AL115" s="135" t="b">
        <v>0</v>
      </c>
      <c r="AM115" s="253" t="b">
        <v>0</v>
      </c>
    </row>
    <row r="116" spans="1:39" s="125" customFormat="1" ht="2.4500000000000002" customHeight="1">
      <c r="A116" s="164"/>
      <c r="B116" s="226"/>
      <c r="C116" s="161"/>
      <c r="D116" s="161"/>
      <c r="E116" s="161"/>
      <c r="F116" s="169"/>
      <c r="G116" s="192"/>
      <c r="H116" s="192"/>
      <c r="I116" s="159"/>
      <c r="J116" s="191"/>
      <c r="L116" s="191"/>
      <c r="M116" s="191"/>
      <c r="N116" s="159"/>
      <c r="P116" s="191"/>
      <c r="Q116" s="191"/>
      <c r="R116" s="191"/>
      <c r="S116" s="191"/>
      <c r="T116" s="191"/>
      <c r="U116" s="191"/>
      <c r="V116" s="191"/>
      <c r="W116" s="191"/>
      <c r="X116" s="191"/>
      <c r="Y116" s="191"/>
      <c r="Z116" s="191"/>
      <c r="AA116" s="191"/>
      <c r="AB116" s="191"/>
      <c r="AC116" s="191"/>
      <c r="AD116" s="191"/>
      <c r="AE116" s="191"/>
      <c r="AF116" s="191"/>
      <c r="AG116" s="151"/>
      <c r="AH116" s="191"/>
      <c r="AI116" s="191"/>
      <c r="AJ116" s="191"/>
      <c r="AK116" s="191"/>
      <c r="AL116" s="135"/>
      <c r="AM116" s="253"/>
    </row>
    <row r="117" spans="1:39" s="125" customFormat="1" ht="12.75" customHeight="1">
      <c r="A117" s="164"/>
      <c r="B117" s="227" t="str">
        <f>IF(AL115=TRUE,"","Адрес регистрации на территории иностранного государства")</f>
        <v>Адрес регистрации на территории иностранного государства</v>
      </c>
      <c r="C117" s="146"/>
      <c r="D117" s="146"/>
      <c r="E117" s="146"/>
      <c r="F117" s="146"/>
      <c r="G117" s="9"/>
      <c r="H117" s="149"/>
      <c r="I117" s="149"/>
      <c r="J117" s="149"/>
      <c r="K117" s="149"/>
      <c r="L117" s="265"/>
      <c r="M117" s="265"/>
      <c r="N117" s="265"/>
      <c r="O117" s="265"/>
      <c r="P117" s="265"/>
      <c r="Q117" s="265"/>
      <c r="R117" s="265"/>
      <c r="S117" s="265"/>
      <c r="T117" s="265"/>
      <c r="U117" s="265"/>
      <c r="V117" s="265"/>
      <c r="W117" s="265"/>
      <c r="X117" s="265"/>
      <c r="Y117" s="265"/>
      <c r="Z117" s="265"/>
      <c r="AA117" s="265"/>
      <c r="AB117" s="265"/>
      <c r="AC117" s="265"/>
      <c r="AD117" s="265"/>
      <c r="AE117" s="265"/>
      <c r="AF117" s="265"/>
      <c r="AG117" s="265"/>
      <c r="AH117" s="265"/>
      <c r="AI117" s="265"/>
      <c r="AJ117" s="265"/>
      <c r="AK117" s="265"/>
      <c r="AL117" s="135"/>
      <c r="AM117" s="253"/>
    </row>
    <row r="118" spans="1:39" ht="6" customHeight="1">
      <c r="A118" s="108"/>
      <c r="B118" s="109"/>
      <c r="C118" s="109"/>
      <c r="D118" s="109"/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09"/>
      <c r="P118" s="109"/>
      <c r="Q118" s="109"/>
      <c r="R118" s="109"/>
      <c r="S118" s="109"/>
      <c r="T118" s="109"/>
      <c r="U118" s="109"/>
      <c r="V118" s="109"/>
      <c r="W118" s="109"/>
      <c r="X118" s="109"/>
      <c r="Y118" s="109"/>
      <c r="Z118" s="109"/>
      <c r="AA118" s="109"/>
      <c r="AB118" s="109"/>
      <c r="AC118" s="109"/>
      <c r="AD118" s="109"/>
      <c r="AE118" s="109"/>
      <c r="AF118" s="109"/>
      <c r="AG118" s="109"/>
      <c r="AH118" s="109"/>
      <c r="AI118" s="109"/>
      <c r="AJ118" s="109"/>
      <c r="AK118" s="109"/>
    </row>
    <row r="119" spans="1:39" ht="6" customHeight="1">
      <c r="A119" s="24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</row>
    <row r="120" spans="1:39" ht="12.95" customHeight="1">
      <c r="A120" s="10"/>
      <c r="B120" s="272"/>
      <c r="C120" s="274"/>
      <c r="D120" s="7"/>
      <c r="E120" s="7"/>
      <c r="F120" s="106" t="str">
        <f>IF(B120="Физ. лицо","Фамилия",IF(B120="Юр. Лицо","Наименование",""))</f>
        <v/>
      </c>
      <c r="G120" s="269"/>
      <c r="H120" s="270"/>
      <c r="I120" s="270"/>
      <c r="J120" s="270"/>
      <c r="K120" s="270"/>
      <c r="L120" s="270"/>
      <c r="M120" s="270"/>
      <c r="N120" s="270"/>
      <c r="O120" s="271"/>
      <c r="Q120" s="28"/>
      <c r="R120" s="106" t="str">
        <f>IF(B120="Физ. лицо","Имя",IF(B120="Юр. Лицо","ОГРН",""))</f>
        <v/>
      </c>
      <c r="S120" s="269"/>
      <c r="T120" s="270"/>
      <c r="U120" s="270"/>
      <c r="V120" s="270"/>
      <c r="W120" s="271"/>
      <c r="X120" s="193"/>
      <c r="Y120" s="21" t="str">
        <f>IF(B120="Физ. лицо","Отчество",IF(B120="Юр. Лицо","ИНН",""))</f>
        <v/>
      </c>
      <c r="Z120" s="272"/>
      <c r="AA120" s="273"/>
      <c r="AB120" s="273"/>
      <c r="AC120" s="273"/>
      <c r="AD120" s="273"/>
      <c r="AE120" s="273"/>
      <c r="AF120" s="274"/>
      <c r="AG120" s="194" t="str">
        <f>IF(B120="Физ. лицо","ИНН","")</f>
        <v/>
      </c>
      <c r="AH120" s="265"/>
      <c r="AI120" s="265"/>
      <c r="AJ120" s="265"/>
      <c r="AK120" s="265"/>
    </row>
    <row r="121" spans="1:39" ht="2.4500000000000002" customHeight="1">
      <c r="A121" s="164"/>
      <c r="B121" s="188"/>
      <c r="C121" s="188"/>
      <c r="D121" s="188"/>
      <c r="E121" s="188"/>
      <c r="F121" s="146"/>
      <c r="G121" s="146"/>
      <c r="H121" s="28"/>
      <c r="I121" s="166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28"/>
      <c r="V121" s="166"/>
      <c r="W121" s="190"/>
      <c r="X121" s="190"/>
      <c r="Y121" s="190"/>
      <c r="Z121" s="190"/>
      <c r="AA121" s="190"/>
      <c r="AB121" s="190"/>
      <c r="AC121" s="22"/>
      <c r="AD121" s="28"/>
      <c r="AE121" s="166"/>
      <c r="AF121" s="190"/>
      <c r="AG121" s="190"/>
      <c r="AH121" s="190"/>
      <c r="AI121" s="190"/>
      <c r="AJ121" s="190"/>
      <c r="AK121" s="190"/>
    </row>
    <row r="122" spans="1:39" ht="12.95" customHeight="1">
      <c r="A122" s="164"/>
      <c r="B122" s="159" t="str">
        <f>IF(B120="Физ. лицо","Дата рождения","")</f>
        <v/>
      </c>
      <c r="C122" s="161"/>
      <c r="D122" s="161"/>
      <c r="E122" s="263"/>
      <c r="F122" s="263"/>
      <c r="G122" s="263"/>
      <c r="H122" s="161"/>
      <c r="J122" s="191"/>
      <c r="K122" s="168" t="str">
        <f>IF(B120="Физ. лицо","Место рождения","")</f>
        <v/>
      </c>
      <c r="L122" s="264"/>
      <c r="M122" s="264"/>
      <c r="N122" s="264"/>
      <c r="O122" s="264"/>
      <c r="P122" s="264"/>
      <c r="Q122" s="264"/>
      <c r="R122" s="264"/>
      <c r="S122" s="264"/>
      <c r="T122" s="191"/>
      <c r="V122" s="168"/>
      <c r="W122" s="191"/>
      <c r="X122" s="191"/>
      <c r="Y122" s="191"/>
      <c r="Z122" s="191"/>
      <c r="AA122" s="168" t="str">
        <f>IF(B120="Физ. лицо","Тип документа, удостоверяющего личность","")</f>
        <v/>
      </c>
      <c r="AB122" s="284"/>
      <c r="AC122" s="284"/>
      <c r="AD122" s="284"/>
      <c r="AE122" s="284"/>
      <c r="AF122" s="284"/>
      <c r="AG122" s="284"/>
      <c r="AH122" s="284"/>
      <c r="AI122" s="284"/>
      <c r="AJ122" s="284"/>
      <c r="AK122" s="284"/>
    </row>
    <row r="123" spans="1:39" ht="2.4500000000000002" customHeight="1">
      <c r="A123" s="164"/>
      <c r="B123" s="160"/>
      <c r="C123" s="160"/>
      <c r="D123" s="160"/>
      <c r="E123" s="160"/>
      <c r="F123" s="148"/>
      <c r="G123" s="148"/>
      <c r="H123" s="167"/>
      <c r="I123" s="168"/>
      <c r="J123" s="191"/>
      <c r="K123" s="191"/>
      <c r="L123" s="191"/>
      <c r="M123" s="191"/>
      <c r="N123" s="191"/>
      <c r="O123" s="191"/>
      <c r="P123" s="191"/>
      <c r="Q123" s="191"/>
      <c r="R123" s="191"/>
      <c r="S123" s="191"/>
      <c r="T123" s="191"/>
      <c r="U123" s="167"/>
      <c r="V123" s="168"/>
      <c r="W123" s="191"/>
      <c r="X123" s="191"/>
      <c r="Y123" s="191"/>
      <c r="Z123" s="191"/>
      <c r="AA123" s="191"/>
      <c r="AB123" s="191"/>
      <c r="AC123" s="169"/>
      <c r="AD123" s="167"/>
      <c r="AE123" s="168"/>
      <c r="AF123" s="191"/>
      <c r="AG123" s="191"/>
      <c r="AH123" s="191"/>
      <c r="AI123" s="191"/>
      <c r="AJ123" s="191"/>
      <c r="AK123" s="191"/>
    </row>
    <row r="124" spans="1:39" ht="12.95" customHeight="1">
      <c r="A124" s="164"/>
      <c r="B124" s="159" t="str">
        <f>IF(B120="Физ. лицо","Серия","")</f>
        <v/>
      </c>
      <c r="C124" s="265"/>
      <c r="D124" s="265"/>
      <c r="E124" s="265"/>
      <c r="F124" s="168" t="str">
        <f>IF(B120="Физ. лицо","Номер","")</f>
        <v/>
      </c>
      <c r="G124" s="266"/>
      <c r="H124" s="266"/>
      <c r="J124" s="191"/>
      <c r="K124" s="178" t="str">
        <f>IF(B120="Физ. лицо","Когда выдан","")</f>
        <v/>
      </c>
      <c r="L124" s="264"/>
      <c r="M124" s="264"/>
      <c r="P124" s="191"/>
      <c r="Q124" s="191"/>
      <c r="R124" s="178" t="str">
        <f>IF(B120="Физ. лицо","Кем выдан","")</f>
        <v/>
      </c>
      <c r="S124" s="264"/>
      <c r="T124" s="264"/>
      <c r="U124" s="264"/>
      <c r="V124" s="264"/>
      <c r="W124" s="264"/>
      <c r="X124" s="264"/>
      <c r="Y124" s="264"/>
      <c r="Z124" s="264"/>
      <c r="AA124" s="264"/>
      <c r="AB124" s="264"/>
      <c r="AC124" s="264"/>
      <c r="AD124" s="264"/>
      <c r="AE124" s="264"/>
      <c r="AF124" s="264"/>
      <c r="AG124" s="178" t="str">
        <f>IF(AB122="Паспорт гражданина РФ","К/П","")</f>
        <v/>
      </c>
      <c r="AH124" s="264"/>
      <c r="AI124" s="264"/>
      <c r="AJ124" s="264"/>
      <c r="AK124" s="264"/>
    </row>
    <row r="125" spans="1:39" ht="2.4500000000000002" customHeight="1">
      <c r="A125" s="164"/>
      <c r="B125" s="159"/>
      <c r="C125" s="161"/>
      <c r="D125" s="161"/>
      <c r="E125" s="161"/>
      <c r="F125" s="169"/>
      <c r="G125" s="192"/>
      <c r="H125" s="192"/>
      <c r="I125" s="159"/>
      <c r="J125" s="191"/>
      <c r="K125" s="125"/>
      <c r="L125" s="191"/>
      <c r="M125" s="191"/>
      <c r="N125" s="159"/>
      <c r="O125" s="125"/>
      <c r="P125" s="191"/>
      <c r="Q125" s="191"/>
      <c r="R125" s="191"/>
      <c r="S125" s="191"/>
      <c r="T125" s="191"/>
      <c r="U125" s="191"/>
      <c r="V125" s="191"/>
      <c r="W125" s="191"/>
      <c r="X125" s="191"/>
      <c r="Y125" s="191"/>
      <c r="Z125" s="191"/>
      <c r="AA125" s="191"/>
      <c r="AB125" s="191"/>
      <c r="AC125" s="191"/>
      <c r="AD125" s="191"/>
      <c r="AE125" s="191"/>
      <c r="AF125" s="191"/>
      <c r="AG125" s="151"/>
      <c r="AH125" s="191"/>
      <c r="AI125" s="191"/>
      <c r="AJ125" s="191"/>
      <c r="AK125" s="191"/>
      <c r="AL125" s="135"/>
    </row>
    <row r="126" spans="1:39" ht="12.95" customHeight="1">
      <c r="A126" s="164"/>
      <c r="B126" s="226" t="s">
        <v>929</v>
      </c>
      <c r="C126" s="161"/>
      <c r="D126" s="161"/>
      <c r="E126" s="161"/>
      <c r="F126" s="169"/>
      <c r="G126" s="192"/>
      <c r="H126" s="159"/>
      <c r="I126" s="255" t="str">
        <f>IF(AL126,"Индекс","")</f>
        <v/>
      </c>
      <c r="J126" s="265"/>
      <c r="K126" s="265"/>
      <c r="M126" s="255" t="str">
        <f>IF(AL126,"Адрес","")</f>
        <v/>
      </c>
      <c r="N126" s="268"/>
      <c r="O126" s="268"/>
      <c r="P126" s="268"/>
      <c r="Q126" s="268"/>
      <c r="R126" s="268"/>
      <c r="S126" s="268"/>
      <c r="T126" s="268"/>
      <c r="U126" s="268"/>
      <c r="V126" s="268"/>
      <c r="W126" s="268"/>
      <c r="X126" s="268"/>
      <c r="Y126" s="268"/>
      <c r="Z126" s="268"/>
      <c r="AA126" s="268"/>
      <c r="AB126" s="268"/>
      <c r="AC126" s="268"/>
      <c r="AD126" s="268"/>
      <c r="AE126" s="268"/>
      <c r="AF126" s="268"/>
      <c r="AG126" s="268"/>
      <c r="AH126" s="268"/>
      <c r="AI126" s="268"/>
      <c r="AJ126" s="268"/>
      <c r="AK126" s="268"/>
      <c r="AL126" s="135" t="b">
        <v>0</v>
      </c>
      <c r="AM126" s="251" t="b">
        <v>0</v>
      </c>
    </row>
    <row r="127" spans="1:39" ht="2.4500000000000002" customHeight="1">
      <c r="A127" s="164"/>
      <c r="B127" s="226"/>
      <c r="C127" s="161"/>
      <c r="D127" s="161"/>
      <c r="E127" s="161"/>
      <c r="F127" s="169"/>
      <c r="G127" s="192"/>
      <c r="H127" s="192"/>
      <c r="I127" s="159"/>
      <c r="J127" s="191"/>
      <c r="K127" s="125"/>
      <c r="L127" s="191"/>
      <c r="M127" s="191"/>
      <c r="N127" s="159"/>
      <c r="O127" s="125"/>
      <c r="P127" s="191"/>
      <c r="Q127" s="191"/>
      <c r="R127" s="191"/>
      <c r="S127" s="191"/>
      <c r="T127" s="191"/>
      <c r="U127" s="191"/>
      <c r="V127" s="191"/>
      <c r="W127" s="191"/>
      <c r="X127" s="191"/>
      <c r="Y127" s="191"/>
      <c r="Z127" s="191"/>
      <c r="AA127" s="191"/>
      <c r="AB127" s="191"/>
      <c r="AC127" s="191"/>
      <c r="AD127" s="191"/>
      <c r="AE127" s="191"/>
      <c r="AF127" s="191"/>
      <c r="AG127" s="151"/>
      <c r="AH127" s="191"/>
      <c r="AI127" s="191"/>
      <c r="AJ127" s="191"/>
      <c r="AK127" s="191"/>
      <c r="AL127" s="135"/>
    </row>
    <row r="128" spans="1:39" ht="12.75" customHeight="1">
      <c r="A128" s="164"/>
      <c r="B128" s="227" t="str">
        <f>IF(AL126=TRUE,"","Адрес регистрации на территории иностранного государства")</f>
        <v>Адрес регистрации на территории иностранного государства</v>
      </c>
      <c r="C128" s="146"/>
      <c r="D128" s="146"/>
      <c r="E128" s="146"/>
      <c r="F128" s="146"/>
      <c r="G128" s="9"/>
      <c r="H128" s="149"/>
      <c r="I128" s="149"/>
      <c r="J128" s="149"/>
      <c r="K128" s="149"/>
      <c r="L128" s="265"/>
      <c r="M128" s="265"/>
      <c r="N128" s="265"/>
      <c r="O128" s="265"/>
      <c r="P128" s="265"/>
      <c r="Q128" s="265"/>
      <c r="R128" s="265"/>
      <c r="S128" s="265"/>
      <c r="T128" s="265"/>
      <c r="U128" s="265"/>
      <c r="V128" s="265"/>
      <c r="W128" s="265"/>
      <c r="X128" s="265"/>
      <c r="Y128" s="265"/>
      <c r="Z128" s="265"/>
      <c r="AA128" s="265"/>
      <c r="AB128" s="265"/>
      <c r="AC128" s="265"/>
      <c r="AD128" s="265"/>
      <c r="AE128" s="265"/>
      <c r="AF128" s="265"/>
      <c r="AG128" s="265"/>
      <c r="AH128" s="265"/>
      <c r="AI128" s="265"/>
      <c r="AJ128" s="265"/>
      <c r="AK128" s="265"/>
      <c r="AL128" s="135"/>
    </row>
    <row r="129" spans="1:39" ht="6" customHeight="1">
      <c r="A129" s="108"/>
      <c r="B129" s="108"/>
      <c r="C129" s="108"/>
      <c r="D129" s="108"/>
      <c r="E129" s="108"/>
      <c r="F129" s="108"/>
      <c r="G129" s="108"/>
      <c r="H129" s="108"/>
      <c r="I129" s="108"/>
      <c r="J129" s="108"/>
      <c r="K129" s="108"/>
      <c r="L129" s="108"/>
      <c r="M129" s="108"/>
      <c r="N129" s="108"/>
      <c r="O129" s="108"/>
      <c r="P129" s="108"/>
      <c r="Q129" s="108"/>
      <c r="R129" s="108"/>
      <c r="S129" s="108"/>
      <c r="T129" s="108"/>
      <c r="U129" s="108"/>
      <c r="V129" s="108"/>
      <c r="W129" s="108"/>
      <c r="X129" s="108"/>
      <c r="Y129" s="108"/>
      <c r="Z129" s="108"/>
      <c r="AA129" s="108"/>
      <c r="AB129" s="108"/>
      <c r="AC129" s="108"/>
      <c r="AD129" s="108"/>
      <c r="AE129" s="108"/>
      <c r="AF129" s="108"/>
      <c r="AG129" s="108"/>
      <c r="AH129" s="108"/>
      <c r="AI129" s="108"/>
      <c r="AJ129" s="108"/>
      <c r="AK129" s="108"/>
    </row>
    <row r="130" spans="1:39" ht="6" customHeight="1">
      <c r="A130" s="6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</row>
    <row r="131" spans="1:39" ht="12.95" customHeight="1">
      <c r="A131" s="10"/>
      <c r="B131" s="272"/>
      <c r="C131" s="274"/>
      <c r="D131" s="7"/>
      <c r="E131" s="7"/>
      <c r="F131" s="106" t="str">
        <f>IF(B131="Физ. лицо","Фамилия",IF(B131="Юр. Лицо","Наименование",""))</f>
        <v/>
      </c>
      <c r="G131" s="269"/>
      <c r="H131" s="270"/>
      <c r="I131" s="270"/>
      <c r="J131" s="270"/>
      <c r="K131" s="270"/>
      <c r="L131" s="270"/>
      <c r="M131" s="270"/>
      <c r="N131" s="270"/>
      <c r="O131" s="271"/>
      <c r="Q131" s="28"/>
      <c r="R131" s="106" t="str">
        <f>IF(B131="Физ. лицо","Имя",IF(B131="Юр. Лицо","ОГРН",""))</f>
        <v/>
      </c>
      <c r="S131" s="269"/>
      <c r="T131" s="270"/>
      <c r="U131" s="270"/>
      <c r="V131" s="270"/>
      <c r="W131" s="271"/>
      <c r="X131" s="193"/>
      <c r="Y131" s="21" t="str">
        <f>IF(B131="Физ. лицо","Отчество",IF(B131="Юр. Лицо","ИНН",""))</f>
        <v/>
      </c>
      <c r="Z131" s="272"/>
      <c r="AA131" s="273"/>
      <c r="AB131" s="273"/>
      <c r="AC131" s="273"/>
      <c r="AD131" s="273"/>
      <c r="AE131" s="273"/>
      <c r="AF131" s="274"/>
      <c r="AG131" s="194" t="str">
        <f>IF(B131="Физ. лицо","ИНН","")</f>
        <v/>
      </c>
      <c r="AH131" s="265"/>
      <c r="AI131" s="265"/>
      <c r="AJ131" s="265"/>
      <c r="AK131" s="265"/>
    </row>
    <row r="132" spans="1:39" ht="2.4500000000000002" customHeight="1">
      <c r="A132" s="164"/>
      <c r="B132" s="188"/>
      <c r="C132" s="188"/>
      <c r="D132" s="188"/>
      <c r="E132" s="188"/>
      <c r="F132" s="146"/>
      <c r="G132" s="146"/>
      <c r="H132" s="28"/>
      <c r="I132" s="166"/>
      <c r="J132" s="163"/>
      <c r="K132" s="163"/>
      <c r="L132" s="163"/>
      <c r="M132" s="163"/>
      <c r="N132" s="163"/>
      <c r="O132" s="163"/>
      <c r="P132" s="163"/>
      <c r="Q132" s="163"/>
      <c r="R132" s="163"/>
      <c r="S132" s="163"/>
      <c r="T132" s="163"/>
      <c r="U132" s="28"/>
      <c r="V132" s="166"/>
      <c r="W132" s="190"/>
      <c r="X132" s="190"/>
      <c r="Y132" s="190"/>
      <c r="Z132" s="190"/>
      <c r="AA132" s="190"/>
      <c r="AB132" s="190"/>
      <c r="AC132" s="22"/>
      <c r="AD132" s="28"/>
      <c r="AE132" s="166"/>
      <c r="AF132" s="190"/>
      <c r="AG132" s="190"/>
      <c r="AH132" s="190"/>
      <c r="AI132" s="190"/>
      <c r="AJ132" s="190"/>
      <c r="AK132" s="190"/>
    </row>
    <row r="133" spans="1:39" ht="12.75" customHeight="1">
      <c r="A133" s="164"/>
      <c r="B133" s="159" t="str">
        <f>IF(B131="Физ. лицо","Дата рождения","")</f>
        <v/>
      </c>
      <c r="C133" s="161"/>
      <c r="D133" s="161"/>
      <c r="E133" s="263"/>
      <c r="F133" s="263"/>
      <c r="G133" s="263"/>
      <c r="H133" s="161"/>
      <c r="J133" s="191"/>
      <c r="K133" s="168" t="str">
        <f>IF(B131="Физ. лицо","Место рождения","")</f>
        <v/>
      </c>
      <c r="L133" s="264"/>
      <c r="M133" s="264"/>
      <c r="N133" s="264"/>
      <c r="O133" s="264"/>
      <c r="P133" s="264"/>
      <c r="Q133" s="264"/>
      <c r="R133" s="264"/>
      <c r="S133" s="264"/>
      <c r="T133" s="191"/>
      <c r="U133" s="148"/>
      <c r="V133" s="168"/>
      <c r="W133" s="191"/>
      <c r="X133" s="191"/>
      <c r="Y133" s="191"/>
      <c r="Z133" s="191"/>
      <c r="AA133" s="168" t="str">
        <f>IF(B131="Физ. лицо","Тип документа, удостоверяющего личность","")</f>
        <v/>
      </c>
      <c r="AB133" s="284"/>
      <c r="AC133" s="284"/>
      <c r="AD133" s="284"/>
      <c r="AE133" s="284"/>
      <c r="AF133" s="284"/>
      <c r="AG133" s="284"/>
      <c r="AH133" s="284"/>
      <c r="AI133" s="284"/>
      <c r="AJ133" s="284"/>
      <c r="AK133" s="284"/>
    </row>
    <row r="134" spans="1:39" ht="2.4500000000000002" customHeight="1">
      <c r="A134" s="164"/>
      <c r="B134" s="160"/>
      <c r="C134" s="160"/>
      <c r="D134" s="160"/>
      <c r="E134" s="160"/>
      <c r="F134" s="148"/>
      <c r="G134" s="148"/>
      <c r="H134" s="167"/>
      <c r="I134" s="168"/>
      <c r="J134" s="191"/>
      <c r="K134" s="191"/>
      <c r="L134" s="191"/>
      <c r="M134" s="191"/>
      <c r="N134" s="191"/>
      <c r="O134" s="191"/>
      <c r="P134" s="191"/>
      <c r="Q134" s="191"/>
      <c r="R134" s="191"/>
      <c r="S134" s="191"/>
      <c r="T134" s="191"/>
      <c r="U134" s="167"/>
      <c r="V134" s="168"/>
      <c r="W134" s="191"/>
      <c r="X134" s="191"/>
      <c r="Y134" s="191"/>
      <c r="Z134" s="191"/>
      <c r="AA134" s="191"/>
      <c r="AB134" s="191"/>
      <c r="AC134" s="169"/>
      <c r="AD134" s="167"/>
      <c r="AE134" s="168"/>
      <c r="AF134" s="191"/>
      <c r="AG134" s="191"/>
      <c r="AH134" s="191"/>
      <c r="AI134" s="191"/>
      <c r="AJ134" s="191"/>
      <c r="AK134" s="191"/>
    </row>
    <row r="135" spans="1:39" ht="12.95" customHeight="1">
      <c r="A135" s="164"/>
      <c r="B135" s="159" t="str">
        <f>IF(B131="Физ. лицо","Серия","")</f>
        <v/>
      </c>
      <c r="C135" s="267"/>
      <c r="D135" s="267"/>
      <c r="E135" s="267"/>
      <c r="F135" s="168" t="str">
        <f>IF(B131="Физ. лицо","Номер","")</f>
        <v/>
      </c>
      <c r="G135" s="266"/>
      <c r="H135" s="266"/>
      <c r="J135" s="191"/>
      <c r="K135" s="178" t="str">
        <f>IF(B131="Физ. лицо","Когда выдан","")</f>
        <v/>
      </c>
      <c r="L135" s="264"/>
      <c r="M135" s="264"/>
      <c r="P135" s="191"/>
      <c r="Q135" s="191"/>
      <c r="R135" s="178" t="str">
        <f>IF(B131="Физ. лицо","Кем выдан","")</f>
        <v/>
      </c>
      <c r="S135" s="264"/>
      <c r="T135" s="264"/>
      <c r="U135" s="264"/>
      <c r="V135" s="264"/>
      <c r="W135" s="264"/>
      <c r="X135" s="264"/>
      <c r="Y135" s="264"/>
      <c r="Z135" s="264"/>
      <c r="AA135" s="264"/>
      <c r="AB135" s="264"/>
      <c r="AC135" s="264"/>
      <c r="AD135" s="264"/>
      <c r="AE135" s="264"/>
      <c r="AF135" s="264"/>
      <c r="AG135" s="178" t="str">
        <f>IF(AB133="Паспорт гражданина РФ","К/П","")</f>
        <v/>
      </c>
      <c r="AH135" s="264"/>
      <c r="AI135" s="264"/>
      <c r="AJ135" s="264"/>
      <c r="AK135" s="264"/>
    </row>
    <row r="136" spans="1:39" ht="2.4500000000000002" customHeight="1">
      <c r="A136" s="164"/>
      <c r="B136" s="159"/>
      <c r="C136" s="161"/>
      <c r="D136" s="161"/>
      <c r="E136" s="161"/>
      <c r="F136" s="169"/>
      <c r="G136" s="192"/>
      <c r="H136" s="192"/>
      <c r="I136" s="159"/>
      <c r="J136" s="191"/>
      <c r="K136" s="125"/>
      <c r="L136" s="191"/>
      <c r="M136" s="191"/>
      <c r="N136" s="159"/>
      <c r="O136" s="125"/>
      <c r="P136" s="191"/>
      <c r="Q136" s="191"/>
      <c r="R136" s="191"/>
      <c r="S136" s="191"/>
      <c r="T136" s="191"/>
      <c r="U136" s="191"/>
      <c r="V136" s="191"/>
      <c r="W136" s="191"/>
      <c r="X136" s="191"/>
      <c r="Y136" s="191"/>
      <c r="Z136" s="191"/>
      <c r="AA136" s="191"/>
      <c r="AB136" s="191"/>
      <c r="AC136" s="191"/>
      <c r="AD136" s="191"/>
      <c r="AE136" s="191"/>
      <c r="AF136" s="191"/>
      <c r="AG136" s="151"/>
      <c r="AH136" s="191"/>
      <c r="AI136" s="191"/>
      <c r="AJ136" s="191"/>
      <c r="AK136" s="191"/>
      <c r="AL136" s="135"/>
    </row>
    <row r="137" spans="1:39" ht="12.95" customHeight="1">
      <c r="A137" s="164"/>
      <c r="B137" s="226" t="s">
        <v>929</v>
      </c>
      <c r="C137" s="161"/>
      <c r="D137" s="161"/>
      <c r="E137" s="161"/>
      <c r="F137" s="169"/>
      <c r="G137" s="192"/>
      <c r="H137" s="159"/>
      <c r="I137" s="255" t="str">
        <f>IF(AL137,"Индекс","")</f>
        <v/>
      </c>
      <c r="J137" s="265"/>
      <c r="K137" s="265"/>
      <c r="M137" s="255" t="str">
        <f>IF(AL137,"Адрес","")</f>
        <v/>
      </c>
      <c r="N137" s="268"/>
      <c r="O137" s="268"/>
      <c r="P137" s="268"/>
      <c r="Q137" s="268"/>
      <c r="R137" s="268"/>
      <c r="S137" s="268"/>
      <c r="T137" s="268"/>
      <c r="U137" s="268"/>
      <c r="V137" s="268"/>
      <c r="W137" s="268"/>
      <c r="X137" s="268"/>
      <c r="Y137" s="268"/>
      <c r="Z137" s="268"/>
      <c r="AA137" s="268"/>
      <c r="AB137" s="268"/>
      <c r="AC137" s="268"/>
      <c r="AD137" s="268"/>
      <c r="AE137" s="268"/>
      <c r="AF137" s="268"/>
      <c r="AG137" s="268"/>
      <c r="AH137" s="268"/>
      <c r="AI137" s="268"/>
      <c r="AJ137" s="268"/>
      <c r="AK137" s="268"/>
      <c r="AL137" s="135" t="b">
        <v>0</v>
      </c>
      <c r="AM137" s="251" t="b">
        <v>0</v>
      </c>
    </row>
    <row r="138" spans="1:39" ht="2.4500000000000002" customHeight="1">
      <c r="A138" s="164"/>
      <c r="B138" s="226"/>
      <c r="C138" s="161"/>
      <c r="D138" s="161"/>
      <c r="E138" s="161"/>
      <c r="F138" s="169"/>
      <c r="G138" s="192"/>
      <c r="H138" s="192"/>
      <c r="I138" s="159"/>
      <c r="J138" s="191"/>
      <c r="K138" s="125"/>
      <c r="L138" s="191"/>
      <c r="M138" s="191"/>
      <c r="N138" s="159"/>
      <c r="O138" s="125"/>
      <c r="P138" s="191"/>
      <c r="Q138" s="191"/>
      <c r="R138" s="191"/>
      <c r="S138" s="191"/>
      <c r="T138" s="191"/>
      <c r="U138" s="191"/>
      <c r="V138" s="191"/>
      <c r="W138" s="191"/>
      <c r="X138" s="191"/>
      <c r="Y138" s="191"/>
      <c r="Z138" s="191"/>
      <c r="AA138" s="191"/>
      <c r="AB138" s="191"/>
      <c r="AC138" s="191"/>
      <c r="AD138" s="191"/>
      <c r="AE138" s="191"/>
      <c r="AF138" s="191"/>
      <c r="AG138" s="151"/>
      <c r="AH138" s="191"/>
      <c r="AI138" s="191"/>
      <c r="AJ138" s="191"/>
      <c r="AK138" s="191"/>
      <c r="AL138" s="135"/>
    </row>
    <row r="139" spans="1:39" ht="12.95" customHeight="1">
      <c r="A139" s="164"/>
      <c r="B139" s="227" t="str">
        <f>IF(AL137=TRUE,"","Адрес регистрации на территории иностранного государства")</f>
        <v>Адрес регистрации на территории иностранного государства</v>
      </c>
      <c r="C139" s="146"/>
      <c r="D139" s="146"/>
      <c r="E139" s="146"/>
      <c r="F139" s="146"/>
      <c r="G139" s="9"/>
      <c r="H139" s="149"/>
      <c r="I139" s="149"/>
      <c r="J139" s="149"/>
      <c r="K139" s="149"/>
      <c r="L139" s="265"/>
      <c r="M139" s="265"/>
      <c r="N139" s="265"/>
      <c r="O139" s="265"/>
      <c r="P139" s="265"/>
      <c r="Q139" s="265"/>
      <c r="R139" s="265"/>
      <c r="S139" s="265"/>
      <c r="T139" s="265"/>
      <c r="U139" s="265"/>
      <c r="V139" s="265"/>
      <c r="W139" s="265"/>
      <c r="X139" s="265"/>
      <c r="Y139" s="265"/>
      <c r="Z139" s="265"/>
      <c r="AA139" s="265"/>
      <c r="AB139" s="265"/>
      <c r="AC139" s="265"/>
      <c r="AD139" s="265"/>
      <c r="AE139" s="265"/>
      <c r="AF139" s="265"/>
      <c r="AG139" s="265"/>
      <c r="AH139" s="265"/>
      <c r="AI139" s="265"/>
      <c r="AJ139" s="265"/>
      <c r="AK139" s="265"/>
      <c r="AL139" s="135"/>
    </row>
    <row r="140" spans="1:39" ht="6" customHeight="1">
      <c r="A140" s="108"/>
      <c r="B140" s="108"/>
      <c r="C140" s="108"/>
      <c r="D140" s="108"/>
      <c r="E140" s="108"/>
      <c r="F140" s="108"/>
      <c r="G140" s="108"/>
      <c r="H140" s="108"/>
      <c r="I140" s="108"/>
      <c r="J140" s="108"/>
      <c r="K140" s="108"/>
      <c r="L140" s="108"/>
      <c r="M140" s="108"/>
      <c r="N140" s="108"/>
      <c r="O140" s="108"/>
      <c r="P140" s="108"/>
      <c r="Q140" s="108"/>
      <c r="R140" s="108"/>
      <c r="S140" s="108"/>
      <c r="T140" s="108"/>
      <c r="U140" s="108"/>
      <c r="V140" s="108"/>
      <c r="W140" s="108"/>
      <c r="X140" s="108"/>
      <c r="Y140" s="108"/>
      <c r="Z140" s="108"/>
      <c r="AA140" s="108"/>
      <c r="AB140" s="108"/>
      <c r="AC140" s="108"/>
      <c r="AD140" s="108"/>
      <c r="AE140" s="108"/>
      <c r="AF140" s="108"/>
      <c r="AG140" s="108"/>
      <c r="AH140" s="108"/>
      <c r="AI140" s="108"/>
      <c r="AJ140" s="108"/>
      <c r="AK140" s="108"/>
    </row>
    <row r="141" spans="1:39" ht="6" customHeight="1">
      <c r="A141" s="10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</row>
    <row r="142" spans="1:39" ht="12.95" customHeight="1">
      <c r="A142" s="10"/>
      <c r="B142" s="272"/>
      <c r="C142" s="274"/>
      <c r="D142" s="7"/>
      <c r="E142" s="7"/>
      <c r="F142" s="106" t="str">
        <f>IF(B142="Физ. лицо","Фамилия",IF(B142="Юр. Лицо","Наименование",""))</f>
        <v/>
      </c>
      <c r="G142" s="269"/>
      <c r="H142" s="270"/>
      <c r="I142" s="270"/>
      <c r="J142" s="270"/>
      <c r="K142" s="270"/>
      <c r="L142" s="270"/>
      <c r="M142" s="270"/>
      <c r="N142" s="270"/>
      <c r="O142" s="271"/>
      <c r="Q142" s="28"/>
      <c r="R142" s="106" t="str">
        <f>IF(B142="Физ. лицо","Имя",IF(B142="Юр. Лицо","ОГРН",""))</f>
        <v/>
      </c>
      <c r="S142" s="269"/>
      <c r="T142" s="270"/>
      <c r="U142" s="270"/>
      <c r="V142" s="270"/>
      <c r="W142" s="271"/>
      <c r="X142" s="193"/>
      <c r="Y142" s="21" t="str">
        <f>IF(B142="Физ. лицо","Отчество",IF(B142="Юр. Лицо","ИНН",""))</f>
        <v/>
      </c>
      <c r="Z142" s="272"/>
      <c r="AA142" s="273"/>
      <c r="AB142" s="273"/>
      <c r="AC142" s="273"/>
      <c r="AD142" s="273"/>
      <c r="AE142" s="273"/>
      <c r="AF142" s="274"/>
      <c r="AG142" s="194" t="str">
        <f>IF(B142="Физ. лицо","ИНН","")</f>
        <v/>
      </c>
      <c r="AH142" s="265"/>
      <c r="AI142" s="265"/>
      <c r="AJ142" s="265"/>
      <c r="AK142" s="265"/>
    </row>
    <row r="143" spans="1:39" ht="2.4500000000000002" customHeight="1">
      <c r="A143" s="164"/>
      <c r="B143" s="188"/>
      <c r="C143" s="188"/>
      <c r="D143" s="188"/>
      <c r="E143" s="188"/>
      <c r="F143" s="146"/>
      <c r="G143" s="146"/>
      <c r="H143" s="28"/>
      <c r="I143" s="166"/>
      <c r="J143" s="163"/>
      <c r="K143" s="163"/>
      <c r="L143" s="163"/>
      <c r="M143" s="163"/>
      <c r="N143" s="163"/>
      <c r="O143" s="163"/>
      <c r="P143" s="163"/>
      <c r="Q143" s="163"/>
      <c r="R143" s="163"/>
      <c r="S143" s="163"/>
      <c r="T143" s="163"/>
      <c r="U143" s="28"/>
      <c r="V143" s="166"/>
      <c r="W143" s="190"/>
      <c r="X143" s="190"/>
      <c r="Y143" s="190"/>
      <c r="Z143" s="190"/>
      <c r="AA143" s="190"/>
      <c r="AB143" s="190"/>
      <c r="AC143" s="22"/>
      <c r="AD143" s="28"/>
      <c r="AE143" s="166"/>
      <c r="AF143" s="190"/>
      <c r="AG143" s="190"/>
      <c r="AH143" s="190"/>
      <c r="AI143" s="190"/>
      <c r="AJ143" s="190"/>
      <c r="AK143" s="190"/>
    </row>
    <row r="144" spans="1:39" ht="12.95" customHeight="1">
      <c r="A144" s="164"/>
      <c r="B144" s="159" t="str">
        <f>IF(B142="Физ. лицо","Дата рождения","")</f>
        <v/>
      </c>
      <c r="C144" s="161"/>
      <c r="D144" s="161"/>
      <c r="E144" s="263"/>
      <c r="F144" s="263"/>
      <c r="G144" s="263"/>
      <c r="H144" s="161"/>
      <c r="J144" s="191"/>
      <c r="K144" s="168" t="str">
        <f>IF(B142="Физ. лицо","Место рождения","")</f>
        <v/>
      </c>
      <c r="L144" s="264"/>
      <c r="M144" s="264"/>
      <c r="N144" s="264"/>
      <c r="O144" s="264"/>
      <c r="P144" s="264"/>
      <c r="Q144" s="264"/>
      <c r="R144" s="264"/>
      <c r="S144" s="264"/>
      <c r="T144" s="191"/>
      <c r="U144" s="148"/>
      <c r="V144" s="168"/>
      <c r="W144" s="191"/>
      <c r="X144" s="191"/>
      <c r="Y144" s="191"/>
      <c r="Z144" s="191"/>
      <c r="AA144" s="168" t="str">
        <f>IF(B142="Физ. лицо","Тип документа, удостоверяющего личность","")</f>
        <v/>
      </c>
      <c r="AB144" s="284"/>
      <c r="AC144" s="284"/>
      <c r="AD144" s="284"/>
      <c r="AE144" s="284"/>
      <c r="AF144" s="284"/>
      <c r="AG144" s="284"/>
      <c r="AH144" s="284"/>
      <c r="AI144" s="284"/>
      <c r="AJ144" s="284"/>
      <c r="AK144" s="284"/>
    </row>
    <row r="145" spans="1:39" ht="2.4500000000000002" customHeight="1">
      <c r="A145" s="164"/>
      <c r="B145" s="160"/>
      <c r="C145" s="160"/>
      <c r="D145" s="160"/>
      <c r="E145" s="160"/>
      <c r="F145" s="148"/>
      <c r="G145" s="148"/>
      <c r="H145" s="167"/>
      <c r="I145" s="168"/>
      <c r="J145" s="191"/>
      <c r="K145" s="191"/>
      <c r="L145" s="191"/>
      <c r="M145" s="191"/>
      <c r="N145" s="191"/>
      <c r="O145" s="191"/>
      <c r="P145" s="191"/>
      <c r="Q145" s="191"/>
      <c r="R145" s="191"/>
      <c r="S145" s="191"/>
      <c r="T145" s="191"/>
      <c r="U145" s="167"/>
      <c r="V145" s="168"/>
      <c r="W145" s="191"/>
      <c r="X145" s="191"/>
      <c r="Y145" s="191"/>
      <c r="Z145" s="191"/>
      <c r="AA145" s="191"/>
      <c r="AB145" s="191"/>
      <c r="AC145" s="169"/>
      <c r="AD145" s="167"/>
      <c r="AE145" s="168"/>
      <c r="AF145" s="191"/>
      <c r="AG145" s="191"/>
      <c r="AH145" s="191"/>
      <c r="AI145" s="191"/>
      <c r="AJ145" s="191"/>
      <c r="AK145" s="191"/>
    </row>
    <row r="146" spans="1:39" ht="12.95" customHeight="1">
      <c r="A146" s="164"/>
      <c r="B146" s="159" t="str">
        <f>IF(B142="Физ. лицо","Серия","")</f>
        <v/>
      </c>
      <c r="C146" s="267"/>
      <c r="D146" s="267"/>
      <c r="E146" s="267"/>
      <c r="F146" s="168" t="str">
        <f>IF(B142="Физ. лицо","Номер","")</f>
        <v/>
      </c>
      <c r="G146" s="266"/>
      <c r="H146" s="266"/>
      <c r="J146" s="191"/>
      <c r="K146" s="178" t="str">
        <f>IF(B142="Физ. лицо","Когда выдан","")</f>
        <v/>
      </c>
      <c r="L146" s="264"/>
      <c r="M146" s="264"/>
      <c r="P146" s="191"/>
      <c r="Q146" s="191"/>
      <c r="R146" s="178" t="str">
        <f>IF(B142="Физ. лицо","Кем выдан","")</f>
        <v/>
      </c>
      <c r="S146" s="264"/>
      <c r="T146" s="264"/>
      <c r="U146" s="264"/>
      <c r="V146" s="264"/>
      <c r="W146" s="264"/>
      <c r="X146" s="264"/>
      <c r="Y146" s="264"/>
      <c r="Z146" s="264"/>
      <c r="AA146" s="264"/>
      <c r="AB146" s="264"/>
      <c r="AC146" s="264"/>
      <c r="AD146" s="264"/>
      <c r="AE146" s="264"/>
      <c r="AF146" s="264"/>
      <c r="AG146" s="178" t="str">
        <f>IF(AB144="Паспорт гражданина РФ","К/П","")</f>
        <v/>
      </c>
      <c r="AH146" s="264"/>
      <c r="AI146" s="264"/>
      <c r="AJ146" s="264"/>
      <c r="AK146" s="264"/>
    </row>
    <row r="147" spans="1:39" ht="2.4500000000000002" customHeight="1">
      <c r="A147" s="164"/>
      <c r="B147" s="159"/>
      <c r="C147" s="161"/>
      <c r="D147" s="161"/>
      <c r="E147" s="161"/>
      <c r="F147" s="169"/>
      <c r="G147" s="192"/>
      <c r="H147" s="192"/>
      <c r="I147" s="159"/>
      <c r="J147" s="191"/>
      <c r="K147" s="125"/>
      <c r="L147" s="191"/>
      <c r="M147" s="191"/>
      <c r="N147" s="159"/>
      <c r="O147" s="125"/>
      <c r="P147" s="191"/>
      <c r="Q147" s="191"/>
      <c r="R147" s="191"/>
      <c r="S147" s="191"/>
      <c r="T147" s="191"/>
      <c r="U147" s="191"/>
      <c r="V147" s="191"/>
      <c r="W147" s="191"/>
      <c r="X147" s="191"/>
      <c r="Y147" s="191"/>
      <c r="Z147" s="191"/>
      <c r="AA147" s="191"/>
      <c r="AB147" s="191"/>
      <c r="AC147" s="191"/>
      <c r="AD147" s="191"/>
      <c r="AE147" s="191"/>
      <c r="AF147" s="191"/>
      <c r="AG147" s="151"/>
      <c r="AH147" s="191"/>
      <c r="AI147" s="191"/>
      <c r="AJ147" s="191"/>
      <c r="AK147" s="191"/>
      <c r="AL147" s="135"/>
    </row>
    <row r="148" spans="1:39" ht="12.95" customHeight="1">
      <c r="A148" s="164"/>
      <c r="B148" s="226" t="s">
        <v>929</v>
      </c>
      <c r="C148" s="161"/>
      <c r="D148" s="161"/>
      <c r="E148" s="161"/>
      <c r="F148" s="169"/>
      <c r="G148" s="192"/>
      <c r="H148" s="159"/>
      <c r="I148" s="255" t="str">
        <f>IF(AL148,"Индекс","")</f>
        <v/>
      </c>
      <c r="J148" s="265"/>
      <c r="K148" s="265"/>
      <c r="M148" s="255" t="str">
        <f>IF(AL148,"Адрес","")</f>
        <v/>
      </c>
      <c r="N148" s="268"/>
      <c r="O148" s="268"/>
      <c r="P148" s="268"/>
      <c r="Q148" s="268"/>
      <c r="R148" s="268"/>
      <c r="S148" s="268"/>
      <c r="T148" s="268"/>
      <c r="U148" s="268"/>
      <c r="V148" s="268"/>
      <c r="W148" s="268"/>
      <c r="X148" s="268"/>
      <c r="Y148" s="268"/>
      <c r="Z148" s="268"/>
      <c r="AA148" s="268"/>
      <c r="AB148" s="268"/>
      <c r="AC148" s="268"/>
      <c r="AD148" s="268"/>
      <c r="AE148" s="268"/>
      <c r="AF148" s="268"/>
      <c r="AG148" s="268"/>
      <c r="AH148" s="268"/>
      <c r="AI148" s="268"/>
      <c r="AJ148" s="268"/>
      <c r="AK148" s="268"/>
      <c r="AL148" s="135" t="b">
        <v>0</v>
      </c>
      <c r="AM148" s="251" t="b">
        <v>0</v>
      </c>
    </row>
    <row r="149" spans="1:39" ht="2.4500000000000002" customHeight="1">
      <c r="A149" s="164"/>
      <c r="B149" s="226"/>
      <c r="C149" s="161"/>
      <c r="D149" s="161"/>
      <c r="E149" s="161"/>
      <c r="F149" s="169"/>
      <c r="G149" s="192"/>
      <c r="H149" s="192"/>
      <c r="I149" s="159"/>
      <c r="J149" s="191"/>
      <c r="K149" s="125"/>
      <c r="L149" s="191"/>
      <c r="M149" s="191"/>
      <c r="N149" s="159"/>
      <c r="O149" s="125"/>
      <c r="P149" s="191"/>
      <c r="Q149" s="191"/>
      <c r="R149" s="191"/>
      <c r="S149" s="191"/>
      <c r="T149" s="191"/>
      <c r="U149" s="191"/>
      <c r="V149" s="191"/>
      <c r="W149" s="191"/>
      <c r="X149" s="191"/>
      <c r="Y149" s="191"/>
      <c r="Z149" s="191"/>
      <c r="AA149" s="191"/>
      <c r="AB149" s="191"/>
      <c r="AC149" s="191"/>
      <c r="AD149" s="191"/>
      <c r="AE149" s="191"/>
      <c r="AF149" s="191"/>
      <c r="AG149" s="151"/>
      <c r="AH149" s="191"/>
      <c r="AI149" s="191"/>
      <c r="AJ149" s="191"/>
      <c r="AK149" s="191"/>
      <c r="AL149" s="135"/>
    </row>
    <row r="150" spans="1:39" ht="12.95" customHeight="1">
      <c r="A150" s="164"/>
      <c r="B150" s="227" t="str">
        <f>IF(AL148=TRUE,"","Адрес регистрации на территории иностранного государства")</f>
        <v>Адрес регистрации на территории иностранного государства</v>
      </c>
      <c r="C150" s="146"/>
      <c r="D150" s="146"/>
      <c r="E150" s="146"/>
      <c r="F150" s="146"/>
      <c r="G150" s="9"/>
      <c r="H150" s="149"/>
      <c r="I150" s="149"/>
      <c r="J150" s="149"/>
      <c r="K150" s="149"/>
      <c r="L150" s="265"/>
      <c r="M150" s="265"/>
      <c r="N150" s="265"/>
      <c r="O150" s="265"/>
      <c r="P150" s="265"/>
      <c r="Q150" s="265"/>
      <c r="R150" s="265"/>
      <c r="S150" s="265"/>
      <c r="T150" s="265"/>
      <c r="U150" s="265"/>
      <c r="V150" s="265"/>
      <c r="W150" s="265"/>
      <c r="X150" s="265"/>
      <c r="Y150" s="265"/>
      <c r="Z150" s="265"/>
      <c r="AA150" s="265"/>
      <c r="AB150" s="265"/>
      <c r="AC150" s="265"/>
      <c r="AD150" s="265"/>
      <c r="AE150" s="265"/>
      <c r="AF150" s="265"/>
      <c r="AG150" s="265"/>
      <c r="AH150" s="265"/>
      <c r="AI150" s="265"/>
      <c r="AJ150" s="265"/>
      <c r="AK150" s="265"/>
      <c r="AL150" s="135"/>
    </row>
    <row r="151" spans="1:39" ht="1.5" customHeight="1">
      <c r="A151" s="10"/>
      <c r="B151" s="159"/>
      <c r="C151" s="161"/>
      <c r="D151" s="161"/>
      <c r="E151" s="161"/>
      <c r="F151" s="169"/>
      <c r="G151" s="192"/>
      <c r="H151" s="188"/>
      <c r="I151" s="188"/>
      <c r="J151" s="188"/>
      <c r="K151" s="188"/>
      <c r="L151" s="160"/>
      <c r="M151" s="160"/>
      <c r="N151" s="188"/>
      <c r="O151" s="188"/>
      <c r="P151" s="188"/>
      <c r="Q151" s="188"/>
      <c r="R151" s="188"/>
      <c r="S151" s="188"/>
      <c r="T151" s="188"/>
      <c r="U151" s="160"/>
      <c r="V151" s="188"/>
      <c r="W151" s="188"/>
      <c r="X151" s="188"/>
      <c r="Y151" s="188"/>
      <c r="Z151" s="188"/>
      <c r="AA151" s="160"/>
      <c r="AB151" s="188"/>
      <c r="AC151" s="188"/>
      <c r="AD151" s="22"/>
      <c r="AE151" s="125"/>
      <c r="AF151" s="22"/>
      <c r="AG151" s="189"/>
      <c r="AH151" s="189"/>
      <c r="AI151" s="189"/>
      <c r="AJ151" s="189"/>
      <c r="AK151" s="191"/>
    </row>
    <row r="152" spans="1:39" ht="12.95" hidden="1" customHeight="1">
      <c r="A152" s="212" t="s">
        <v>174</v>
      </c>
      <c r="B152" s="213" t="s">
        <v>175</v>
      </c>
      <c r="C152" s="214"/>
      <c r="D152" s="214"/>
      <c r="E152" s="214"/>
      <c r="F152" s="215"/>
      <c r="G152" s="214"/>
      <c r="H152" s="214"/>
      <c r="I152" s="214"/>
      <c r="J152" s="214"/>
      <c r="K152" s="214"/>
      <c r="L152" s="214"/>
      <c r="M152" s="214"/>
      <c r="N152" s="216"/>
      <c r="O152" s="214"/>
      <c r="P152" s="214"/>
      <c r="Q152" s="216"/>
      <c r="R152" s="214"/>
      <c r="S152" s="214"/>
      <c r="T152" s="214"/>
      <c r="U152" s="214"/>
      <c r="V152" s="214"/>
      <c r="W152" s="214"/>
      <c r="X152" s="214"/>
      <c r="Y152" s="214"/>
      <c r="Z152" s="214"/>
      <c r="AA152" s="214"/>
      <c r="AB152" s="214"/>
      <c r="AC152" s="214"/>
      <c r="AD152" s="214"/>
      <c r="AE152" s="214"/>
      <c r="AF152" s="214"/>
      <c r="AG152" s="214"/>
      <c r="AH152" s="214"/>
      <c r="AI152" s="214"/>
      <c r="AJ152" s="214"/>
      <c r="AK152" s="217" t="s">
        <v>193</v>
      </c>
    </row>
    <row r="153" spans="1:39" ht="1.5" hidden="1" customHeight="1">
      <c r="A153" s="218"/>
      <c r="B153" s="219"/>
      <c r="C153" s="219"/>
      <c r="D153" s="219"/>
      <c r="E153" s="219"/>
      <c r="F153" s="219"/>
      <c r="G153" s="219"/>
      <c r="H153" s="219"/>
      <c r="I153" s="219"/>
      <c r="J153" s="219"/>
      <c r="K153" s="219"/>
      <c r="L153" s="219"/>
      <c r="M153" s="219"/>
      <c r="N153" s="219"/>
      <c r="O153" s="219"/>
      <c r="P153" s="219"/>
      <c r="Q153" s="219"/>
      <c r="R153" s="219"/>
      <c r="S153" s="219"/>
      <c r="T153" s="219"/>
      <c r="U153" s="219"/>
      <c r="V153" s="219"/>
      <c r="W153" s="219"/>
      <c r="X153" s="219"/>
      <c r="Y153" s="219"/>
      <c r="Z153" s="219"/>
      <c r="AA153" s="219"/>
      <c r="AB153" s="219"/>
      <c r="AC153" s="219"/>
      <c r="AD153" s="219"/>
      <c r="AE153" s="219"/>
      <c r="AF153" s="219"/>
      <c r="AG153" s="219"/>
      <c r="AH153" s="219"/>
      <c r="AI153" s="219"/>
      <c r="AJ153" s="219"/>
      <c r="AK153" s="219"/>
    </row>
    <row r="154" spans="1:39" ht="12.95" hidden="1" customHeight="1">
      <c r="A154" s="218"/>
      <c r="B154" s="207" t="s">
        <v>176</v>
      </c>
      <c r="C154" s="207"/>
      <c r="D154" s="207"/>
      <c r="E154" s="207"/>
      <c r="F154" s="220"/>
      <c r="G154" s="220"/>
      <c r="H154" s="285"/>
      <c r="I154" s="286"/>
      <c r="J154" s="286"/>
      <c r="K154" s="286"/>
      <c r="L154" s="286"/>
      <c r="M154" s="286"/>
      <c r="N154" s="286"/>
      <c r="O154" s="286"/>
      <c r="P154" s="286"/>
      <c r="Q154" s="286"/>
      <c r="R154" s="286"/>
      <c r="S154" s="286"/>
      <c r="T154" s="286"/>
      <c r="U154" s="286"/>
      <c r="V154" s="286"/>
      <c r="W154" s="286"/>
      <c r="X154" s="286"/>
      <c r="Y154" s="286"/>
      <c r="Z154" s="286"/>
      <c r="AA154" s="286"/>
      <c r="AB154" s="286"/>
      <c r="AC154" s="286"/>
      <c r="AD154" s="287"/>
      <c r="AE154" s="208"/>
      <c r="AF154" s="221" t="s">
        <v>140</v>
      </c>
      <c r="AG154" s="278"/>
      <c r="AH154" s="279"/>
      <c r="AI154" s="279"/>
      <c r="AJ154" s="279"/>
      <c r="AK154" s="280"/>
    </row>
    <row r="155" spans="1:39" ht="6" hidden="1" customHeight="1">
      <c r="A155" s="222"/>
      <c r="B155" s="223"/>
      <c r="C155" s="223"/>
      <c r="D155" s="223"/>
      <c r="E155" s="223"/>
      <c r="F155" s="223"/>
      <c r="G155" s="223"/>
      <c r="H155" s="223"/>
      <c r="I155" s="223"/>
      <c r="J155" s="223"/>
      <c r="K155" s="223"/>
      <c r="L155" s="223"/>
      <c r="M155" s="223"/>
      <c r="N155" s="223"/>
      <c r="O155" s="223"/>
      <c r="P155" s="223"/>
      <c r="Q155" s="223"/>
      <c r="R155" s="223"/>
      <c r="S155" s="223"/>
      <c r="T155" s="223"/>
      <c r="U155" s="223"/>
      <c r="V155" s="223"/>
      <c r="W155" s="223"/>
      <c r="X155" s="223"/>
      <c r="Y155" s="223"/>
      <c r="Z155" s="223"/>
      <c r="AA155" s="223"/>
      <c r="AB155" s="223"/>
      <c r="AC155" s="223"/>
      <c r="AD155" s="223"/>
      <c r="AE155" s="223"/>
      <c r="AF155" s="223"/>
      <c r="AG155" s="223"/>
      <c r="AH155" s="223"/>
      <c r="AI155" s="223"/>
      <c r="AJ155" s="223"/>
      <c r="AK155" s="223"/>
    </row>
    <row r="156" spans="1:39" ht="6" hidden="1" customHeight="1">
      <c r="A156" s="224"/>
      <c r="B156" s="207"/>
      <c r="C156" s="207"/>
      <c r="D156" s="207"/>
      <c r="E156" s="207"/>
      <c r="F156" s="207"/>
      <c r="G156" s="207"/>
      <c r="H156" s="207"/>
      <c r="I156" s="207"/>
      <c r="J156" s="207"/>
      <c r="K156" s="207"/>
      <c r="L156" s="207"/>
      <c r="M156" s="207"/>
      <c r="N156" s="207"/>
      <c r="O156" s="207"/>
      <c r="P156" s="207"/>
      <c r="Q156" s="207"/>
      <c r="R156" s="207"/>
      <c r="S156" s="207"/>
      <c r="T156" s="207"/>
      <c r="U156" s="207"/>
      <c r="V156" s="207"/>
      <c r="W156" s="207"/>
      <c r="X156" s="207"/>
      <c r="Y156" s="207"/>
      <c r="Z156" s="207"/>
      <c r="AA156" s="207"/>
      <c r="AB156" s="207"/>
      <c r="AC156" s="207"/>
      <c r="AD156" s="207"/>
      <c r="AE156" s="207"/>
      <c r="AF156" s="207"/>
      <c r="AG156" s="207"/>
      <c r="AH156" s="207"/>
      <c r="AI156" s="207"/>
      <c r="AJ156" s="207"/>
      <c r="AK156" s="207"/>
    </row>
    <row r="157" spans="1:39" ht="12.95" hidden="1" customHeight="1">
      <c r="A157" s="224"/>
      <c r="B157" s="207" t="s">
        <v>176</v>
      </c>
      <c r="C157" s="207"/>
      <c r="D157" s="207"/>
      <c r="E157" s="207"/>
      <c r="F157" s="220"/>
      <c r="G157" s="220"/>
      <c r="H157" s="285"/>
      <c r="I157" s="286"/>
      <c r="J157" s="286"/>
      <c r="K157" s="286"/>
      <c r="L157" s="286"/>
      <c r="M157" s="286"/>
      <c r="N157" s="286"/>
      <c r="O157" s="286"/>
      <c r="P157" s="286"/>
      <c r="Q157" s="286"/>
      <c r="R157" s="286"/>
      <c r="S157" s="286"/>
      <c r="T157" s="286"/>
      <c r="U157" s="286"/>
      <c r="V157" s="286"/>
      <c r="W157" s="286"/>
      <c r="X157" s="286"/>
      <c r="Y157" s="286"/>
      <c r="Z157" s="286"/>
      <c r="AA157" s="286"/>
      <c r="AB157" s="286"/>
      <c r="AC157" s="286"/>
      <c r="AD157" s="287"/>
      <c r="AE157" s="208"/>
      <c r="AF157" s="221" t="s">
        <v>140</v>
      </c>
      <c r="AG157" s="278"/>
      <c r="AH157" s="279"/>
      <c r="AI157" s="279"/>
      <c r="AJ157" s="279"/>
      <c r="AK157" s="280"/>
    </row>
    <row r="158" spans="1:39" ht="6" hidden="1" customHeight="1">
      <c r="A158" s="222"/>
      <c r="B158" s="223"/>
      <c r="C158" s="223"/>
      <c r="D158" s="223"/>
      <c r="E158" s="223"/>
      <c r="F158" s="223"/>
      <c r="G158" s="223"/>
      <c r="H158" s="223"/>
      <c r="I158" s="223"/>
      <c r="J158" s="223"/>
      <c r="K158" s="223"/>
      <c r="L158" s="223"/>
      <c r="M158" s="223"/>
      <c r="N158" s="223"/>
      <c r="O158" s="223"/>
      <c r="P158" s="223"/>
      <c r="Q158" s="223"/>
      <c r="R158" s="223"/>
      <c r="S158" s="223"/>
      <c r="T158" s="223"/>
      <c r="U158" s="223"/>
      <c r="V158" s="223"/>
      <c r="W158" s="223"/>
      <c r="X158" s="223"/>
      <c r="Y158" s="223"/>
      <c r="Z158" s="223"/>
      <c r="AA158" s="223"/>
      <c r="AB158" s="223"/>
      <c r="AC158" s="223"/>
      <c r="AD158" s="223"/>
      <c r="AE158" s="223"/>
      <c r="AF158" s="223"/>
      <c r="AG158" s="223"/>
      <c r="AH158" s="223"/>
      <c r="AI158" s="223"/>
      <c r="AJ158" s="223"/>
      <c r="AK158" s="223"/>
    </row>
    <row r="159" spans="1:39" ht="6" hidden="1" customHeight="1">
      <c r="A159" s="225"/>
      <c r="B159" s="207"/>
      <c r="C159" s="207"/>
      <c r="D159" s="207"/>
      <c r="E159" s="207"/>
      <c r="F159" s="207"/>
      <c r="G159" s="207"/>
      <c r="H159" s="207"/>
      <c r="I159" s="207"/>
      <c r="J159" s="207"/>
      <c r="K159" s="207"/>
      <c r="L159" s="207"/>
      <c r="M159" s="207"/>
      <c r="N159" s="207"/>
      <c r="O159" s="207"/>
      <c r="P159" s="207"/>
      <c r="Q159" s="207"/>
      <c r="R159" s="207"/>
      <c r="S159" s="207"/>
      <c r="T159" s="207"/>
      <c r="U159" s="207"/>
      <c r="V159" s="207"/>
      <c r="W159" s="207"/>
      <c r="X159" s="207"/>
      <c r="Y159" s="207"/>
      <c r="Z159" s="207"/>
      <c r="AA159" s="207"/>
      <c r="AB159" s="207"/>
      <c r="AC159" s="207"/>
      <c r="AD159" s="207"/>
      <c r="AE159" s="207"/>
      <c r="AF159" s="207"/>
      <c r="AG159" s="207"/>
      <c r="AH159" s="207"/>
      <c r="AI159" s="207"/>
      <c r="AJ159" s="207"/>
      <c r="AK159" s="207"/>
    </row>
    <row r="160" spans="1:39" ht="12.95" hidden="1" customHeight="1">
      <c r="A160" s="225"/>
      <c r="B160" s="207" t="s">
        <v>176</v>
      </c>
      <c r="C160" s="207"/>
      <c r="D160" s="207"/>
      <c r="E160" s="207"/>
      <c r="F160" s="220"/>
      <c r="G160" s="220"/>
      <c r="H160" s="285"/>
      <c r="I160" s="286"/>
      <c r="J160" s="286"/>
      <c r="K160" s="286"/>
      <c r="L160" s="286"/>
      <c r="M160" s="286"/>
      <c r="N160" s="286"/>
      <c r="O160" s="286"/>
      <c r="P160" s="286"/>
      <c r="Q160" s="286"/>
      <c r="R160" s="286"/>
      <c r="S160" s="286"/>
      <c r="T160" s="286"/>
      <c r="U160" s="286"/>
      <c r="V160" s="286"/>
      <c r="W160" s="286"/>
      <c r="X160" s="286"/>
      <c r="Y160" s="286"/>
      <c r="Z160" s="286"/>
      <c r="AA160" s="286"/>
      <c r="AB160" s="286"/>
      <c r="AC160" s="286"/>
      <c r="AD160" s="287"/>
      <c r="AE160" s="208"/>
      <c r="AF160" s="221" t="s">
        <v>140</v>
      </c>
      <c r="AG160" s="278"/>
      <c r="AH160" s="279"/>
      <c r="AI160" s="279"/>
      <c r="AJ160" s="279"/>
      <c r="AK160" s="280"/>
    </row>
    <row r="161" spans="1:39" ht="6" hidden="1" customHeight="1">
      <c r="A161" s="222"/>
      <c r="B161" s="223"/>
      <c r="C161" s="223"/>
      <c r="D161" s="223"/>
      <c r="E161" s="223"/>
      <c r="F161" s="223"/>
      <c r="G161" s="223"/>
      <c r="H161" s="223"/>
      <c r="I161" s="223"/>
      <c r="J161" s="223"/>
      <c r="K161" s="223"/>
      <c r="L161" s="223"/>
      <c r="M161" s="223"/>
      <c r="N161" s="223"/>
      <c r="O161" s="223"/>
      <c r="P161" s="223"/>
      <c r="Q161" s="223"/>
      <c r="R161" s="223"/>
      <c r="S161" s="223"/>
      <c r="T161" s="223"/>
      <c r="U161" s="223"/>
      <c r="V161" s="223"/>
      <c r="W161" s="223"/>
      <c r="X161" s="223"/>
      <c r="Y161" s="223"/>
      <c r="Z161" s="223"/>
      <c r="AA161" s="223"/>
      <c r="AB161" s="223"/>
      <c r="AC161" s="223"/>
      <c r="AD161" s="223"/>
      <c r="AE161" s="223"/>
      <c r="AF161" s="223"/>
      <c r="AG161" s="223"/>
      <c r="AH161" s="223"/>
      <c r="AI161" s="223"/>
      <c r="AJ161" s="223"/>
      <c r="AK161" s="223"/>
    </row>
    <row r="162" spans="1:39" ht="6" hidden="1" customHeight="1">
      <c r="A162" s="218"/>
      <c r="B162" s="207"/>
      <c r="C162" s="207"/>
      <c r="D162" s="207"/>
      <c r="E162" s="207"/>
      <c r="F162" s="207"/>
      <c r="G162" s="207"/>
      <c r="H162" s="207"/>
      <c r="I162" s="207"/>
      <c r="J162" s="207"/>
      <c r="K162" s="207"/>
      <c r="L162" s="207"/>
      <c r="M162" s="207"/>
      <c r="N162" s="207"/>
      <c r="O162" s="207"/>
      <c r="P162" s="207"/>
      <c r="Q162" s="207"/>
      <c r="R162" s="207"/>
      <c r="S162" s="207"/>
      <c r="T162" s="207"/>
      <c r="U162" s="207"/>
      <c r="V162" s="207"/>
      <c r="W162" s="207"/>
      <c r="X162" s="207"/>
      <c r="Y162" s="207"/>
      <c r="Z162" s="207"/>
      <c r="AA162" s="207"/>
      <c r="AB162" s="207"/>
      <c r="AC162" s="207"/>
      <c r="AD162" s="207"/>
      <c r="AE162" s="207"/>
      <c r="AF162" s="207"/>
      <c r="AG162" s="207"/>
      <c r="AH162" s="207"/>
      <c r="AI162" s="207"/>
      <c r="AJ162" s="207"/>
      <c r="AK162" s="207"/>
    </row>
    <row r="163" spans="1:39" ht="12.95" hidden="1" customHeight="1">
      <c r="A163" s="218"/>
      <c r="B163" s="207" t="s">
        <v>176</v>
      </c>
      <c r="C163" s="207"/>
      <c r="D163" s="207"/>
      <c r="E163" s="207"/>
      <c r="F163" s="220"/>
      <c r="G163" s="220"/>
      <c r="H163" s="285"/>
      <c r="I163" s="286"/>
      <c r="J163" s="286"/>
      <c r="K163" s="286"/>
      <c r="L163" s="286"/>
      <c r="M163" s="286"/>
      <c r="N163" s="286"/>
      <c r="O163" s="286"/>
      <c r="P163" s="286"/>
      <c r="Q163" s="286"/>
      <c r="R163" s="286"/>
      <c r="S163" s="286"/>
      <c r="T163" s="286"/>
      <c r="U163" s="286"/>
      <c r="V163" s="286"/>
      <c r="W163" s="286"/>
      <c r="X163" s="286"/>
      <c r="Y163" s="286"/>
      <c r="Z163" s="286"/>
      <c r="AA163" s="286"/>
      <c r="AB163" s="286"/>
      <c r="AC163" s="286"/>
      <c r="AD163" s="287"/>
      <c r="AE163" s="208"/>
      <c r="AF163" s="221" t="s">
        <v>140</v>
      </c>
      <c r="AG163" s="278"/>
      <c r="AH163" s="279"/>
      <c r="AI163" s="279"/>
      <c r="AJ163" s="279"/>
      <c r="AK163" s="280"/>
    </row>
    <row r="164" spans="1:39" ht="1.5" customHeight="1">
      <c r="A164" s="24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</row>
    <row r="165" spans="1:39" ht="12.95" customHeight="1">
      <c r="A165" s="204" t="s">
        <v>174</v>
      </c>
      <c r="B165" s="95" t="s">
        <v>177</v>
      </c>
      <c r="C165" s="93"/>
      <c r="D165" s="93"/>
      <c r="E165" s="93"/>
      <c r="F165" s="94"/>
      <c r="G165" s="93"/>
      <c r="H165" s="93"/>
      <c r="I165" s="93"/>
      <c r="J165" s="93"/>
      <c r="K165" s="93"/>
      <c r="L165" s="93"/>
      <c r="M165" s="93"/>
      <c r="N165" s="97"/>
      <c r="O165" s="93"/>
      <c r="P165" s="93"/>
      <c r="Q165" s="97"/>
      <c r="R165" s="93"/>
      <c r="S165" s="93"/>
      <c r="T165" s="93"/>
      <c r="U165" s="93"/>
      <c r="V165" s="93"/>
      <c r="W165" s="93"/>
      <c r="X165" s="93"/>
      <c r="Y165" s="93"/>
      <c r="Z165" s="93"/>
      <c r="AA165" s="93"/>
      <c r="AB165" s="93"/>
      <c r="AC165" s="93"/>
      <c r="AD165" s="93"/>
      <c r="AE165" s="93"/>
      <c r="AF165" s="93"/>
      <c r="AG165" s="93"/>
      <c r="AH165" s="93"/>
      <c r="AI165" s="93"/>
      <c r="AJ165" s="93"/>
      <c r="AK165" s="131" t="s">
        <v>194</v>
      </c>
    </row>
    <row r="166" spans="1:39" ht="2.4500000000000002" customHeight="1">
      <c r="A166" s="1"/>
      <c r="B166" s="27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0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</row>
    <row r="167" spans="1:39" ht="12.95" customHeight="1">
      <c r="A167" s="21"/>
      <c r="B167" s="1" t="s">
        <v>188</v>
      </c>
      <c r="C167" s="1"/>
      <c r="D167" s="2"/>
      <c r="E167" s="2"/>
      <c r="F167" s="2"/>
      <c r="G167" s="2"/>
      <c r="H167" s="289"/>
      <c r="I167" s="290"/>
      <c r="J167" s="290"/>
      <c r="K167" s="290"/>
      <c r="L167" s="290"/>
      <c r="M167" s="291"/>
      <c r="O167" s="1"/>
      <c r="P167" s="10"/>
      <c r="Q167" s="1"/>
      <c r="R167" s="123" t="s">
        <v>181</v>
      </c>
      <c r="S167" s="275"/>
      <c r="T167" s="276"/>
      <c r="U167" s="276"/>
      <c r="V167" s="276"/>
      <c r="W167" s="276"/>
      <c r="X167" s="276"/>
      <c r="Y167" s="276"/>
      <c r="Z167" s="276"/>
      <c r="AA167" s="276"/>
      <c r="AB167" s="276"/>
      <c r="AC167" s="276"/>
      <c r="AD167" s="276"/>
      <c r="AE167" s="276"/>
      <c r="AF167" s="276"/>
      <c r="AG167" s="276"/>
      <c r="AH167" s="276"/>
      <c r="AI167" s="276"/>
      <c r="AJ167" s="276"/>
      <c r="AK167" s="277"/>
    </row>
    <row r="168" spans="1:39" ht="2.4500000000000002" customHeight="1">
      <c r="A168" s="2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</row>
    <row r="169" spans="1:39" ht="12.95" customHeight="1">
      <c r="A169" s="21"/>
      <c r="B169" s="10" t="s">
        <v>184</v>
      </c>
      <c r="C169" s="122"/>
      <c r="D169" s="122"/>
      <c r="E169" s="2"/>
      <c r="F169" s="2"/>
      <c r="G169" s="2"/>
      <c r="H169" s="295"/>
      <c r="I169" s="296"/>
      <c r="J169" s="297"/>
      <c r="K169" s="1" t="s">
        <v>185</v>
      </c>
      <c r="L169" s="1"/>
      <c r="M169" s="1"/>
      <c r="N169" s="9"/>
      <c r="O169" s="2"/>
      <c r="P169" s="2"/>
      <c r="Q169" s="2"/>
      <c r="R169" s="23" t="s">
        <v>186</v>
      </c>
      <c r="S169" s="272"/>
      <c r="T169" s="273"/>
      <c r="U169" s="273"/>
      <c r="V169" s="273"/>
      <c r="W169" s="273"/>
      <c r="X169" s="273"/>
      <c r="Y169" s="273"/>
      <c r="Z169" s="273"/>
      <c r="AA169" s="273"/>
      <c r="AB169" s="273"/>
      <c r="AC169" s="273"/>
      <c r="AD169" s="273"/>
      <c r="AE169" s="273"/>
      <c r="AF169" s="273"/>
      <c r="AG169" s="273"/>
      <c r="AH169" s="273"/>
      <c r="AI169" s="273"/>
      <c r="AJ169" s="273"/>
      <c r="AK169" s="274"/>
    </row>
    <row r="170" spans="1:39" ht="2.4500000000000002" customHeight="1">
      <c r="A170" s="1"/>
      <c r="B170" s="1"/>
      <c r="C170" s="1"/>
      <c r="D170" s="1"/>
      <c r="E170" s="1"/>
      <c r="F170" s="1"/>
      <c r="G170" s="1"/>
      <c r="H170" s="1"/>
      <c r="I170" s="1"/>
      <c r="J170" s="28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</row>
    <row r="171" spans="1:39" s="125" customFormat="1" ht="12.95" customHeight="1">
      <c r="A171" s="1"/>
      <c r="B171" s="22" t="s">
        <v>187</v>
      </c>
      <c r="C171" s="22"/>
      <c r="D171" s="9"/>
      <c r="E171" s="9"/>
      <c r="F171" s="9"/>
      <c r="G171" s="1"/>
      <c r="H171" s="289"/>
      <c r="I171" s="290"/>
      <c r="J171" s="290"/>
      <c r="K171" s="290"/>
      <c r="L171" s="290"/>
      <c r="M171" s="291"/>
      <c r="N171" s="1"/>
      <c r="O171" s="29"/>
      <c r="P171" s="1"/>
      <c r="Q171" s="246"/>
      <c r="R171" s="246"/>
      <c r="S171" s="246"/>
      <c r="T171" s="246"/>
      <c r="U171" s="247"/>
      <c r="V171" s="248"/>
      <c r="W171" s="292"/>
      <c r="X171" s="292"/>
      <c r="Y171" s="292"/>
      <c r="Z171" s="292"/>
      <c r="AA171" s="292"/>
      <c r="AB171" s="292"/>
      <c r="AC171" s="292"/>
      <c r="AD171" s="292"/>
      <c r="AE171" s="1"/>
      <c r="AF171" s="1"/>
      <c r="AG171" s="1"/>
      <c r="AH171" s="1"/>
      <c r="AI171" s="1"/>
      <c r="AJ171" s="1"/>
      <c r="AK171" s="1"/>
      <c r="AL171" s="135"/>
      <c r="AM171" s="253"/>
    </row>
    <row r="172" spans="1:39" ht="6.75" customHeight="1">
      <c r="A172" s="108"/>
      <c r="B172" s="109"/>
      <c r="C172" s="109"/>
      <c r="D172" s="109"/>
      <c r="E172" s="109"/>
      <c r="F172" s="109"/>
      <c r="G172" s="109"/>
      <c r="H172" s="109"/>
      <c r="I172" s="109"/>
      <c r="J172" s="109"/>
      <c r="K172" s="109"/>
      <c r="L172" s="109"/>
      <c r="M172" s="109"/>
      <c r="N172" s="109"/>
      <c r="O172" s="109"/>
      <c r="P172" s="109"/>
      <c r="Q172" s="109"/>
      <c r="R172" s="109"/>
      <c r="S172" s="109"/>
      <c r="T172" s="109"/>
      <c r="U172" s="109"/>
      <c r="V172" s="109"/>
      <c r="W172" s="109"/>
      <c r="X172" s="109"/>
      <c r="Y172" s="109"/>
      <c r="Z172" s="109"/>
      <c r="AA172" s="109"/>
      <c r="AB172" s="109"/>
      <c r="AC172" s="109"/>
      <c r="AD172" s="109"/>
      <c r="AE172" s="109"/>
      <c r="AF172" s="109"/>
      <c r="AG172" s="109"/>
      <c r="AH172" s="109"/>
      <c r="AI172" s="109"/>
      <c r="AJ172" s="109"/>
      <c r="AK172" s="109"/>
    </row>
    <row r="173" spans="1:39" ht="6.75" customHeight="1">
      <c r="A173" s="24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</row>
    <row r="174" spans="1:39">
      <c r="A174" s="21"/>
      <c r="B174" s="1" t="s">
        <v>188</v>
      </c>
      <c r="C174" s="1"/>
      <c r="D174" s="2"/>
      <c r="E174" s="2"/>
      <c r="F174" s="2"/>
      <c r="G174" s="2"/>
      <c r="H174" s="289"/>
      <c r="I174" s="290"/>
      <c r="J174" s="290"/>
      <c r="K174" s="290"/>
      <c r="L174" s="290"/>
      <c r="M174" s="291"/>
      <c r="O174" s="1"/>
      <c r="P174" s="10"/>
      <c r="Q174" s="1"/>
      <c r="R174" s="123" t="s">
        <v>181</v>
      </c>
      <c r="S174" s="275"/>
      <c r="T174" s="276"/>
      <c r="U174" s="276"/>
      <c r="V174" s="276"/>
      <c r="W174" s="276"/>
      <c r="X174" s="276"/>
      <c r="Y174" s="276"/>
      <c r="Z174" s="276"/>
      <c r="AA174" s="276"/>
      <c r="AB174" s="276"/>
      <c r="AC174" s="276"/>
      <c r="AD174" s="276"/>
      <c r="AE174" s="276"/>
      <c r="AF174" s="276"/>
      <c r="AG174" s="276"/>
      <c r="AH174" s="276"/>
      <c r="AI174" s="276"/>
      <c r="AJ174" s="276"/>
      <c r="AK174" s="277"/>
    </row>
    <row r="175" spans="1:39" ht="2.4500000000000002" customHeight="1">
      <c r="A175" s="2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</row>
    <row r="176" spans="1:39">
      <c r="A176" s="21"/>
      <c r="B176" s="10" t="s">
        <v>184</v>
      </c>
      <c r="C176" s="122"/>
      <c r="D176" s="122"/>
      <c r="E176" s="2"/>
      <c r="F176" s="2"/>
      <c r="G176" s="2"/>
      <c r="H176" s="295"/>
      <c r="I176" s="296"/>
      <c r="J176" s="297"/>
      <c r="K176" s="1" t="s">
        <v>185</v>
      </c>
      <c r="L176" s="1"/>
      <c r="M176" s="1"/>
      <c r="N176" s="9"/>
      <c r="O176" s="2"/>
      <c r="P176" s="2"/>
      <c r="Q176" s="2"/>
      <c r="R176" s="23" t="s">
        <v>186</v>
      </c>
      <c r="S176" s="272"/>
      <c r="T176" s="273"/>
      <c r="U176" s="273"/>
      <c r="V176" s="273"/>
      <c r="W176" s="273"/>
      <c r="X176" s="273"/>
      <c r="Y176" s="273"/>
      <c r="Z176" s="273"/>
      <c r="AA176" s="273"/>
      <c r="AB176" s="273"/>
      <c r="AC176" s="273"/>
      <c r="AD176" s="273"/>
      <c r="AE176" s="273"/>
      <c r="AF176" s="273"/>
      <c r="AG176" s="273"/>
      <c r="AH176" s="273"/>
      <c r="AI176" s="273"/>
      <c r="AJ176" s="273"/>
      <c r="AK176" s="274"/>
    </row>
    <row r="177" spans="1:38" ht="2.4500000000000002" customHeight="1">
      <c r="A177" s="1"/>
      <c r="B177" s="1"/>
      <c r="C177" s="1"/>
      <c r="D177" s="1"/>
      <c r="E177" s="1"/>
      <c r="F177" s="1"/>
      <c r="G177" s="1"/>
      <c r="H177" s="1"/>
      <c r="I177" s="1"/>
      <c r="J177" s="28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</row>
    <row r="178" spans="1:38">
      <c r="A178" s="1"/>
      <c r="B178" s="22" t="s">
        <v>187</v>
      </c>
      <c r="C178" s="22"/>
      <c r="D178" s="9"/>
      <c r="E178" s="9"/>
      <c r="F178" s="9"/>
      <c r="G178" s="1"/>
      <c r="H178" s="289"/>
      <c r="I178" s="290"/>
      <c r="J178" s="290"/>
      <c r="K178" s="290"/>
      <c r="L178" s="290"/>
      <c r="M178" s="291"/>
      <c r="N178" s="1"/>
      <c r="O178" s="29"/>
      <c r="P178" s="1"/>
      <c r="Q178" s="246"/>
      <c r="R178" s="246"/>
      <c r="S178" s="246"/>
      <c r="T178" s="246"/>
      <c r="U178" s="247"/>
      <c r="V178" s="248"/>
      <c r="W178" s="292"/>
      <c r="X178" s="292"/>
      <c r="Y178" s="292"/>
      <c r="Z178" s="292"/>
      <c r="AA178" s="292"/>
      <c r="AB178" s="292"/>
      <c r="AC178" s="292"/>
      <c r="AD178" s="292"/>
      <c r="AE178" s="1"/>
      <c r="AF178" s="1"/>
      <c r="AG178" s="1"/>
      <c r="AH178" s="1"/>
      <c r="AI178" s="1"/>
      <c r="AJ178" s="1"/>
      <c r="AK178" s="1"/>
    </row>
    <row r="179" spans="1:38" ht="6.75" customHeight="1">
      <c r="A179" s="108"/>
      <c r="B179" s="109"/>
      <c r="C179" s="109"/>
      <c r="D179" s="109"/>
      <c r="E179" s="109"/>
      <c r="F179" s="109"/>
      <c r="G179" s="109"/>
      <c r="H179" s="109"/>
      <c r="I179" s="109"/>
      <c r="J179" s="109"/>
      <c r="K179" s="109"/>
      <c r="L179" s="109"/>
      <c r="M179" s="109"/>
      <c r="N179" s="109"/>
      <c r="O179" s="109"/>
      <c r="P179" s="109"/>
      <c r="Q179" s="109"/>
      <c r="R179" s="109"/>
      <c r="S179" s="109"/>
      <c r="T179" s="109"/>
      <c r="U179" s="109"/>
      <c r="V179" s="109"/>
      <c r="W179" s="109"/>
      <c r="X179" s="109"/>
      <c r="Y179" s="109"/>
      <c r="Z179" s="109"/>
      <c r="AA179" s="109"/>
      <c r="AB179" s="109"/>
      <c r="AC179" s="109"/>
      <c r="AD179" s="109"/>
      <c r="AE179" s="109"/>
      <c r="AF179" s="109"/>
      <c r="AG179" s="109"/>
      <c r="AH179" s="109"/>
      <c r="AI179" s="109"/>
      <c r="AJ179" s="109"/>
      <c r="AK179" s="109"/>
    </row>
    <row r="180" spans="1:38" ht="6.75" customHeight="1">
      <c r="A180" s="24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</row>
    <row r="181" spans="1:38">
      <c r="A181" s="21"/>
      <c r="B181" s="1" t="s">
        <v>188</v>
      </c>
      <c r="C181" s="1"/>
      <c r="D181" s="2"/>
      <c r="E181" s="2"/>
      <c r="F181" s="2"/>
      <c r="G181" s="2"/>
      <c r="H181" s="289"/>
      <c r="I181" s="290"/>
      <c r="J181" s="290"/>
      <c r="K181" s="290"/>
      <c r="L181" s="290"/>
      <c r="M181" s="291"/>
      <c r="O181" s="1"/>
      <c r="P181" s="10"/>
      <c r="Q181" s="1"/>
      <c r="R181" s="123" t="s">
        <v>181</v>
      </c>
      <c r="S181" s="275"/>
      <c r="T181" s="276"/>
      <c r="U181" s="276"/>
      <c r="V181" s="276"/>
      <c r="W181" s="276"/>
      <c r="X181" s="276"/>
      <c r="Y181" s="276"/>
      <c r="Z181" s="276"/>
      <c r="AA181" s="276"/>
      <c r="AB181" s="276"/>
      <c r="AC181" s="276"/>
      <c r="AD181" s="276"/>
      <c r="AE181" s="276"/>
      <c r="AF181" s="276"/>
      <c r="AG181" s="276"/>
      <c r="AH181" s="276"/>
      <c r="AI181" s="276"/>
      <c r="AJ181" s="276"/>
      <c r="AK181" s="277"/>
    </row>
    <row r="182" spans="1:38" ht="2.4500000000000002" customHeight="1">
      <c r="A182" s="2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</row>
    <row r="183" spans="1:38">
      <c r="A183" s="21"/>
      <c r="B183" s="10" t="s">
        <v>184</v>
      </c>
      <c r="C183" s="122"/>
      <c r="D183" s="122"/>
      <c r="E183" s="2"/>
      <c r="F183" s="2"/>
      <c r="G183" s="2"/>
      <c r="H183" s="295"/>
      <c r="I183" s="296"/>
      <c r="J183" s="297"/>
      <c r="K183" s="1" t="s">
        <v>185</v>
      </c>
      <c r="L183" s="1"/>
      <c r="M183" s="1"/>
      <c r="N183" s="9"/>
      <c r="O183" s="2"/>
      <c r="P183" s="2"/>
      <c r="Q183" s="2"/>
      <c r="R183" s="23" t="s">
        <v>186</v>
      </c>
      <c r="S183" s="272"/>
      <c r="T183" s="273"/>
      <c r="U183" s="273"/>
      <c r="V183" s="273"/>
      <c r="W183" s="273"/>
      <c r="X183" s="273"/>
      <c r="Y183" s="273"/>
      <c r="Z183" s="273"/>
      <c r="AA183" s="273"/>
      <c r="AB183" s="273"/>
      <c r="AC183" s="273"/>
      <c r="AD183" s="273"/>
      <c r="AE183" s="273"/>
      <c r="AF183" s="273"/>
      <c r="AG183" s="273"/>
      <c r="AH183" s="273"/>
      <c r="AI183" s="273"/>
      <c r="AJ183" s="273"/>
      <c r="AK183" s="274"/>
    </row>
    <row r="184" spans="1:38" ht="2.4500000000000002" customHeight="1">
      <c r="A184" s="1"/>
      <c r="B184" s="1"/>
      <c r="C184" s="1"/>
      <c r="D184" s="1"/>
      <c r="E184" s="1"/>
      <c r="F184" s="1"/>
      <c r="G184" s="1"/>
      <c r="H184" s="1"/>
      <c r="I184" s="1"/>
      <c r="J184" s="28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</row>
    <row r="185" spans="1:38">
      <c r="A185" s="1"/>
      <c r="B185" s="22" t="s">
        <v>187</v>
      </c>
      <c r="C185" s="22"/>
      <c r="D185" s="9"/>
      <c r="E185" s="9"/>
      <c r="F185" s="9"/>
      <c r="G185" s="1"/>
      <c r="H185" s="289"/>
      <c r="I185" s="290"/>
      <c r="J185" s="290"/>
      <c r="K185" s="290"/>
      <c r="L185" s="290"/>
      <c r="M185" s="291"/>
      <c r="N185" s="1"/>
      <c r="O185" s="29"/>
      <c r="P185" s="1"/>
      <c r="Q185" s="246"/>
      <c r="R185" s="246"/>
      <c r="S185" s="246"/>
      <c r="T185" s="246"/>
      <c r="U185" s="247"/>
      <c r="V185" s="248"/>
      <c r="W185" s="292"/>
      <c r="X185" s="292"/>
      <c r="Y185" s="292"/>
      <c r="Z185" s="292"/>
      <c r="AA185" s="292"/>
      <c r="AB185" s="292"/>
      <c r="AC185" s="292"/>
      <c r="AD185" s="292"/>
      <c r="AE185" s="1"/>
      <c r="AF185" s="1"/>
      <c r="AG185" s="1"/>
      <c r="AH185" s="1"/>
      <c r="AI185" s="1"/>
      <c r="AJ185" s="1"/>
      <c r="AK185" s="1"/>
    </row>
    <row r="186" spans="1:38" ht="2.4500000000000002" customHeight="1">
      <c r="A186" s="9"/>
      <c r="B186" s="9"/>
      <c r="C186" s="9"/>
      <c r="D186" s="9"/>
      <c r="E186" s="9"/>
      <c r="F186" s="9"/>
      <c r="G186" s="9"/>
      <c r="H186" s="133"/>
      <c r="I186" s="133"/>
      <c r="J186" s="133"/>
      <c r="K186" s="133"/>
      <c r="L186" s="133"/>
      <c r="M186" s="133"/>
      <c r="N186" s="9"/>
      <c r="O186" s="19"/>
      <c r="P186" s="9"/>
      <c r="Q186" s="9"/>
      <c r="R186" s="9"/>
      <c r="S186" s="9"/>
      <c r="T186" s="9"/>
      <c r="U186" s="19"/>
      <c r="V186" s="23"/>
      <c r="W186" s="127"/>
      <c r="X186" s="127"/>
      <c r="Y186" s="127"/>
      <c r="Z186" s="127"/>
      <c r="AA186" s="127"/>
      <c r="AB186" s="127"/>
      <c r="AC186" s="127"/>
      <c r="AD186" s="127"/>
      <c r="AE186" s="9"/>
      <c r="AF186" s="9"/>
      <c r="AG186" s="9"/>
      <c r="AH186" s="9"/>
      <c r="AI186" s="9"/>
      <c r="AJ186" s="1"/>
      <c r="AK186" s="1"/>
      <c r="AL186" s="251"/>
    </row>
    <row r="187" spans="1:38" ht="6.75" customHeight="1">
      <c r="A187" s="108"/>
      <c r="B187" s="109"/>
      <c r="C187" s="109"/>
      <c r="D187" s="109"/>
      <c r="E187" s="109"/>
      <c r="F187" s="109"/>
      <c r="G187" s="109"/>
      <c r="H187" s="109"/>
      <c r="I187" s="109"/>
      <c r="J187" s="109"/>
      <c r="K187" s="109"/>
      <c r="L187" s="109"/>
      <c r="M187" s="109"/>
      <c r="N187" s="109"/>
      <c r="O187" s="109"/>
      <c r="P187" s="109"/>
      <c r="Q187" s="109"/>
      <c r="R187" s="109"/>
      <c r="S187" s="109"/>
      <c r="T187" s="109"/>
      <c r="U187" s="109"/>
      <c r="V187" s="109"/>
      <c r="W187" s="109"/>
      <c r="X187" s="109"/>
      <c r="Y187" s="109"/>
      <c r="Z187" s="109"/>
      <c r="AA187" s="109"/>
      <c r="AB187" s="109"/>
      <c r="AC187" s="109"/>
      <c r="AD187" s="109"/>
      <c r="AE187" s="109"/>
      <c r="AF187" s="109"/>
      <c r="AG187" s="109"/>
      <c r="AH187" s="109"/>
      <c r="AI187" s="109"/>
      <c r="AJ187" s="109"/>
      <c r="AK187" s="109"/>
    </row>
    <row r="188" spans="1:38" ht="6.75" customHeight="1">
      <c r="A188" s="24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</row>
    <row r="189" spans="1:38">
      <c r="A189" s="21"/>
      <c r="B189" s="1" t="s">
        <v>188</v>
      </c>
      <c r="C189" s="1"/>
      <c r="D189" s="2"/>
      <c r="E189" s="2"/>
      <c r="F189" s="2"/>
      <c r="G189" s="2"/>
      <c r="H189" s="289"/>
      <c r="I189" s="290"/>
      <c r="J189" s="290"/>
      <c r="K189" s="290"/>
      <c r="L189" s="290"/>
      <c r="M189" s="291"/>
      <c r="O189" s="1"/>
      <c r="P189" s="10"/>
      <c r="Q189" s="1"/>
      <c r="R189" s="123" t="s">
        <v>181</v>
      </c>
      <c r="S189" s="275"/>
      <c r="T189" s="276"/>
      <c r="U189" s="276"/>
      <c r="V189" s="276"/>
      <c r="W189" s="276"/>
      <c r="X189" s="276"/>
      <c r="Y189" s="276"/>
      <c r="Z189" s="276"/>
      <c r="AA189" s="276"/>
      <c r="AB189" s="276"/>
      <c r="AC189" s="276"/>
      <c r="AD189" s="276"/>
      <c r="AE189" s="276"/>
      <c r="AF189" s="276"/>
      <c r="AG189" s="276"/>
      <c r="AH189" s="276"/>
      <c r="AI189" s="276"/>
      <c r="AJ189" s="276"/>
      <c r="AK189" s="277"/>
    </row>
    <row r="190" spans="1:38" ht="2.4500000000000002" customHeight="1">
      <c r="A190" s="2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</row>
    <row r="191" spans="1:38">
      <c r="A191" s="21"/>
      <c r="B191" s="10" t="s">
        <v>184</v>
      </c>
      <c r="C191" s="122"/>
      <c r="D191" s="122"/>
      <c r="E191" s="2"/>
      <c r="F191" s="2"/>
      <c r="G191" s="2"/>
      <c r="H191" s="295"/>
      <c r="I191" s="296"/>
      <c r="J191" s="297"/>
      <c r="K191" s="1" t="s">
        <v>185</v>
      </c>
      <c r="L191" s="1"/>
      <c r="M191" s="1"/>
      <c r="N191" s="9"/>
      <c r="O191" s="2"/>
      <c r="P191" s="2"/>
      <c r="Q191" s="2"/>
      <c r="R191" s="23" t="s">
        <v>186</v>
      </c>
      <c r="S191" s="272"/>
      <c r="T191" s="273"/>
      <c r="U191" s="273"/>
      <c r="V191" s="273"/>
      <c r="W191" s="273"/>
      <c r="X191" s="273"/>
      <c r="Y191" s="273"/>
      <c r="Z191" s="273"/>
      <c r="AA191" s="273"/>
      <c r="AB191" s="273"/>
      <c r="AC191" s="273"/>
      <c r="AD191" s="273"/>
      <c r="AE191" s="273"/>
      <c r="AF191" s="273"/>
      <c r="AG191" s="273"/>
      <c r="AH191" s="273"/>
      <c r="AI191" s="273"/>
      <c r="AJ191" s="273"/>
      <c r="AK191" s="274"/>
    </row>
    <row r="192" spans="1:38" ht="2.4500000000000002" customHeight="1">
      <c r="A192" s="1"/>
      <c r="B192" s="1"/>
      <c r="C192" s="1"/>
      <c r="D192" s="1"/>
      <c r="E192" s="1"/>
      <c r="F192" s="1"/>
      <c r="G192" s="1"/>
      <c r="H192" s="1"/>
      <c r="I192" s="1"/>
      <c r="J192" s="28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</row>
    <row r="193" spans="1:39">
      <c r="A193" s="1"/>
      <c r="B193" s="22" t="s">
        <v>187</v>
      </c>
      <c r="C193" s="22"/>
      <c r="D193" s="9"/>
      <c r="E193" s="9"/>
      <c r="F193" s="9"/>
      <c r="G193" s="1"/>
      <c r="H193" s="289"/>
      <c r="I193" s="290"/>
      <c r="J193" s="290"/>
      <c r="K193" s="290"/>
      <c r="L193" s="290"/>
      <c r="M193" s="291"/>
      <c r="N193" s="1"/>
      <c r="O193" s="29"/>
      <c r="P193" s="1"/>
      <c r="Q193" s="246"/>
      <c r="R193" s="246"/>
      <c r="S193" s="246"/>
      <c r="T193" s="246"/>
      <c r="U193" s="247"/>
      <c r="V193" s="248"/>
      <c r="W193" s="292"/>
      <c r="X193" s="292"/>
      <c r="Y193" s="292"/>
      <c r="Z193" s="292"/>
      <c r="AA193" s="292"/>
      <c r="AB193" s="292"/>
      <c r="AC193" s="292"/>
      <c r="AD193" s="292"/>
      <c r="AE193" s="1"/>
      <c r="AF193" s="1"/>
      <c r="AG193" s="1"/>
      <c r="AH193" s="1"/>
      <c r="AI193" s="1"/>
      <c r="AJ193" s="1"/>
      <c r="AK193" s="1"/>
    </row>
    <row r="194" spans="1:39" ht="2.4500000000000002" customHeight="1">
      <c r="A194" s="1"/>
      <c r="B194" s="9"/>
      <c r="C194" s="9"/>
      <c r="D194" s="9"/>
      <c r="E194" s="9"/>
      <c r="F194" s="9"/>
      <c r="G194" s="9"/>
      <c r="H194" s="133"/>
      <c r="I194" s="133"/>
      <c r="J194" s="133"/>
      <c r="K194" s="133"/>
      <c r="L194" s="133"/>
      <c r="M194" s="133"/>
      <c r="N194" s="1"/>
      <c r="O194" s="29"/>
      <c r="P194" s="1"/>
      <c r="Q194" s="1"/>
      <c r="R194" s="1"/>
      <c r="S194" s="1"/>
      <c r="T194" s="1"/>
      <c r="U194" s="29"/>
      <c r="V194" s="21"/>
      <c r="W194" s="128"/>
      <c r="X194" s="128"/>
      <c r="Y194" s="128"/>
      <c r="Z194" s="128"/>
      <c r="AA194" s="128"/>
      <c r="AB194" s="128"/>
      <c r="AC194" s="128"/>
      <c r="AD194" s="128"/>
      <c r="AE194" s="1"/>
      <c r="AF194" s="1"/>
      <c r="AG194" s="1"/>
      <c r="AH194" s="1"/>
      <c r="AI194" s="1"/>
      <c r="AJ194" s="1"/>
      <c r="AK194" s="1"/>
      <c r="AL194" s="251"/>
    </row>
    <row r="195" spans="1:39" ht="12.95" customHeight="1">
      <c r="A195" s="204" t="s">
        <v>43</v>
      </c>
      <c r="B195" s="95" t="s">
        <v>178</v>
      </c>
      <c r="C195" s="93"/>
      <c r="D195" s="93"/>
      <c r="E195" s="93"/>
      <c r="F195" s="94"/>
      <c r="G195" s="93"/>
      <c r="H195" s="93"/>
      <c r="I195" s="93"/>
      <c r="J195" s="93"/>
      <c r="K195" s="93"/>
      <c r="L195" s="93"/>
      <c r="M195" s="93"/>
      <c r="N195" s="97"/>
      <c r="O195" s="93"/>
      <c r="P195" s="93"/>
      <c r="Q195" s="97"/>
      <c r="R195" s="93"/>
      <c r="S195" s="93"/>
      <c r="T195" s="93"/>
      <c r="U195" s="93"/>
      <c r="V195" s="93"/>
      <c r="W195" s="93"/>
      <c r="X195" s="93"/>
      <c r="Y195" s="93"/>
      <c r="Z195" s="93"/>
      <c r="AA195" s="93"/>
      <c r="AB195" s="93"/>
      <c r="AC195" s="93"/>
      <c r="AD195" s="93"/>
      <c r="AE195" s="93"/>
      <c r="AF195" s="93"/>
      <c r="AG195" s="93"/>
      <c r="AH195" s="93"/>
      <c r="AI195" s="93"/>
      <c r="AJ195" s="93"/>
      <c r="AK195" s="93"/>
    </row>
    <row r="196" spans="1:39" s="125" customFormat="1" ht="2.4500000000000002" customHeight="1">
      <c r="A196" s="10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35"/>
      <c r="AM196" s="253"/>
    </row>
    <row r="197" spans="1:39" ht="405" customHeight="1">
      <c r="A197" s="10"/>
      <c r="B197" s="261" t="s">
        <v>939</v>
      </c>
      <c r="C197" s="261"/>
      <c r="D197" s="261"/>
      <c r="E197" s="261"/>
      <c r="F197" s="261"/>
      <c r="G197" s="261"/>
      <c r="H197" s="261"/>
      <c r="I197" s="261"/>
      <c r="J197" s="261"/>
      <c r="K197" s="261"/>
      <c r="L197" s="261"/>
      <c r="M197" s="261"/>
      <c r="N197" s="261"/>
      <c r="O197" s="261"/>
      <c r="P197" s="261"/>
      <c r="Q197" s="261"/>
      <c r="R197" s="261"/>
      <c r="S197" s="261"/>
      <c r="T197" s="261"/>
      <c r="U197" s="261"/>
      <c r="V197" s="261"/>
      <c r="W197" s="261"/>
      <c r="X197" s="261"/>
      <c r="Y197" s="261"/>
      <c r="Z197" s="261"/>
      <c r="AA197" s="261"/>
      <c r="AB197" s="261"/>
      <c r="AC197" s="261"/>
      <c r="AD197" s="261"/>
      <c r="AE197" s="261"/>
      <c r="AF197" s="261"/>
      <c r="AG197" s="261"/>
      <c r="AH197" s="261"/>
      <c r="AI197" s="261"/>
      <c r="AJ197" s="261"/>
      <c r="AK197" s="261"/>
    </row>
    <row r="198" spans="1:39" ht="114" customHeight="1">
      <c r="A198" s="10"/>
      <c r="B198" s="262"/>
      <c r="C198" s="262"/>
      <c r="D198" s="262"/>
      <c r="E198" s="262"/>
      <c r="F198" s="262"/>
      <c r="G198" s="262"/>
      <c r="H198" s="262"/>
      <c r="I198" s="262"/>
      <c r="J198" s="262"/>
      <c r="K198" s="262"/>
      <c r="L198" s="262"/>
      <c r="M198" s="262"/>
      <c r="N198" s="262"/>
      <c r="O198" s="262"/>
      <c r="P198" s="262"/>
      <c r="Q198" s="262"/>
      <c r="R198" s="262"/>
      <c r="S198" s="262"/>
      <c r="T198" s="262"/>
      <c r="U198" s="262"/>
      <c r="V198" s="262"/>
      <c r="W198" s="262"/>
      <c r="X198" s="262"/>
      <c r="Y198" s="262"/>
      <c r="Z198" s="262"/>
      <c r="AA198" s="262"/>
      <c r="AB198" s="262"/>
      <c r="AC198" s="262"/>
      <c r="AD198" s="262"/>
      <c r="AE198" s="262"/>
      <c r="AF198" s="262"/>
      <c r="AG198" s="262"/>
      <c r="AH198" s="262"/>
      <c r="AI198" s="262"/>
      <c r="AJ198" s="262"/>
      <c r="AK198" s="262"/>
    </row>
    <row r="199" spans="1:39" ht="15.75" customHeight="1">
      <c r="A199" s="10"/>
      <c r="B199" s="298"/>
      <c r="C199" s="298"/>
      <c r="D199" s="298"/>
      <c r="E199" s="298"/>
      <c r="F199" s="298"/>
      <c r="G199" s="298"/>
      <c r="H199" s="298"/>
      <c r="I199" s="298"/>
      <c r="J199" s="298"/>
      <c r="K199" s="298"/>
      <c r="L199" s="298"/>
      <c r="M199" s="298"/>
      <c r="N199" s="298"/>
      <c r="O199" s="298"/>
      <c r="P199" s="298"/>
      <c r="Q199" s="298"/>
      <c r="R199" s="298"/>
      <c r="S199" s="298"/>
      <c r="T199" s="298"/>
      <c r="U199" s="298"/>
      <c r="V199" s="298"/>
      <c r="W199" s="298"/>
      <c r="X199" s="298"/>
      <c r="Y199" s="298"/>
      <c r="Z199" s="298"/>
      <c r="AA199" s="298"/>
      <c r="AB199" s="298"/>
      <c r="AC199" s="298"/>
      <c r="AD199" s="298"/>
      <c r="AE199" s="298"/>
      <c r="AF199" s="298"/>
      <c r="AG199" s="298"/>
      <c r="AH199" s="298"/>
      <c r="AI199" s="298"/>
      <c r="AJ199" s="298"/>
      <c r="AK199" s="298"/>
    </row>
    <row r="200" spans="1:39" ht="12.75" customHeight="1">
      <c r="A200" s="10"/>
      <c r="B200" s="7" t="s">
        <v>89</v>
      </c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30" t="s">
        <v>90</v>
      </c>
      <c r="S200" s="281"/>
      <c r="T200" s="282"/>
      <c r="U200" s="31" t="s">
        <v>90</v>
      </c>
      <c r="V200" s="281"/>
      <c r="W200" s="283"/>
      <c r="X200" s="283"/>
      <c r="Y200" s="283"/>
      <c r="Z200" s="283"/>
      <c r="AA200" s="283"/>
      <c r="AB200" s="283"/>
      <c r="AC200" s="282"/>
      <c r="AD200" s="87"/>
      <c r="AE200" s="281"/>
      <c r="AF200" s="283"/>
      <c r="AG200" s="283"/>
      <c r="AH200" s="282"/>
      <c r="AI200" s="32" t="s">
        <v>91</v>
      </c>
      <c r="AJ200" s="25"/>
      <c r="AK200" s="25"/>
    </row>
    <row r="201" spans="1:39" ht="40.5" customHeight="1">
      <c r="A201" s="10"/>
      <c r="B201" s="111" t="s">
        <v>167</v>
      </c>
      <c r="C201" s="111"/>
      <c r="D201" s="111"/>
      <c r="E201" s="111"/>
      <c r="F201" s="111"/>
      <c r="G201" s="111"/>
      <c r="H201" s="111"/>
      <c r="I201" s="111"/>
      <c r="J201" s="111"/>
      <c r="K201" s="111"/>
      <c r="L201" s="111" t="s">
        <v>179</v>
      </c>
      <c r="M201" s="111"/>
      <c r="N201" s="111"/>
      <c r="O201" s="111"/>
      <c r="P201" s="111"/>
      <c r="Q201" s="115"/>
      <c r="R201" s="116"/>
      <c r="S201" s="116"/>
      <c r="T201" s="116"/>
      <c r="U201" s="117"/>
      <c r="V201" s="117"/>
      <c r="W201" s="117"/>
      <c r="X201" s="2"/>
      <c r="Y201" s="121" t="s">
        <v>182</v>
      </c>
      <c r="Z201" s="114"/>
      <c r="AA201" s="118"/>
      <c r="AB201" s="116"/>
      <c r="AC201" s="116"/>
      <c r="AD201" s="113"/>
      <c r="AE201" s="119"/>
      <c r="AF201" s="120" t="s">
        <v>182</v>
      </c>
      <c r="AG201" s="1"/>
      <c r="AH201" s="1"/>
      <c r="AI201" s="1"/>
      <c r="AJ201" s="25"/>
      <c r="AK201" s="25"/>
    </row>
    <row r="202" spans="1:39" ht="33" customHeight="1">
      <c r="A202" s="10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288" t="s">
        <v>180</v>
      </c>
      <c r="R202" s="288"/>
      <c r="S202" s="288"/>
      <c r="T202" s="288"/>
      <c r="U202" s="288"/>
      <c r="V202" s="288"/>
      <c r="W202" s="288"/>
      <c r="X202" s="112"/>
      <c r="Y202" s="300" t="s">
        <v>183</v>
      </c>
      <c r="Z202" s="300"/>
      <c r="AA202" s="300"/>
      <c r="AB202" s="300"/>
      <c r="AC202" s="300"/>
      <c r="AD202" s="300"/>
      <c r="AE202" s="300"/>
      <c r="AF202" s="300"/>
      <c r="AG202" s="1"/>
      <c r="AH202" s="1"/>
      <c r="AI202" s="1"/>
      <c r="AJ202" s="25"/>
      <c r="AK202" s="25"/>
    </row>
    <row r="203" spans="1:39"/>
    <row r="204" spans="1:39"/>
    <row r="205" spans="1:39"/>
    <row r="206" spans="1:39"/>
    <row r="207" spans="1:39"/>
    <row r="208" spans="1:39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 ht="21" customHeight="1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</sheetData>
  <sheetProtection selectLockedCells="1"/>
  <dataConsolidate/>
  <mergeCells count="187">
    <mergeCell ref="L37:P37"/>
    <mergeCell ref="L9:AK9"/>
    <mergeCell ref="L7:AK7"/>
    <mergeCell ref="L15:AK15"/>
    <mergeCell ref="B29:AK29"/>
    <mergeCell ref="AD63:AG63"/>
    <mergeCell ref="N69:AK69"/>
    <mergeCell ref="N75:AK75"/>
    <mergeCell ref="Z65:AE65"/>
    <mergeCell ref="T65:W65"/>
    <mergeCell ref="I65:R65"/>
    <mergeCell ref="L71:AK71"/>
    <mergeCell ref="J69:K69"/>
    <mergeCell ref="L33:AK33"/>
    <mergeCell ref="L35:AK35"/>
    <mergeCell ref="O57:W57"/>
    <mergeCell ref="O59:W59"/>
    <mergeCell ref="AH65:AK65"/>
    <mergeCell ref="B43:V43"/>
    <mergeCell ref="B45:V45"/>
    <mergeCell ref="B47:V47"/>
    <mergeCell ref="B49:V49"/>
    <mergeCell ref="B51:V51"/>
    <mergeCell ref="E63:G63"/>
    <mergeCell ref="AB122:AK122"/>
    <mergeCell ref="K63:X63"/>
    <mergeCell ref="D59:L59"/>
    <mergeCell ref="AF43:AK43"/>
    <mergeCell ref="AF45:AK45"/>
    <mergeCell ref="AF47:AK47"/>
    <mergeCell ref="AF49:AK49"/>
    <mergeCell ref="AF51:AK51"/>
    <mergeCell ref="X43:AD43"/>
    <mergeCell ref="X45:AD45"/>
    <mergeCell ref="X47:AD47"/>
    <mergeCell ref="X49:AD49"/>
    <mergeCell ref="X51:AD51"/>
    <mergeCell ref="AD89:AG89"/>
    <mergeCell ref="AA85:AH85"/>
    <mergeCell ref="F79:J79"/>
    <mergeCell ref="N79:W79"/>
    <mergeCell ref="AB79:AK79"/>
    <mergeCell ref="F83:G83"/>
    <mergeCell ref="D85:L85"/>
    <mergeCell ref="O85:W85"/>
    <mergeCell ref="O87:AH87"/>
    <mergeCell ref="E89:G89"/>
    <mergeCell ref="AH120:AK120"/>
    <mergeCell ref="H189:M189"/>
    <mergeCell ref="AG163:AK163"/>
    <mergeCell ref="W178:AD178"/>
    <mergeCell ref="H181:M181"/>
    <mergeCell ref="H183:J183"/>
    <mergeCell ref="AG154:AK154"/>
    <mergeCell ref="G113:H113"/>
    <mergeCell ref="L113:M113"/>
    <mergeCell ref="S113:AF113"/>
    <mergeCell ref="N115:AK115"/>
    <mergeCell ref="L139:AK139"/>
    <mergeCell ref="G131:O131"/>
    <mergeCell ref="S131:W131"/>
    <mergeCell ref="Z131:AF131"/>
    <mergeCell ref="H160:AD160"/>
    <mergeCell ref="H163:AD163"/>
    <mergeCell ref="S167:AK167"/>
    <mergeCell ref="S174:AK174"/>
    <mergeCell ref="S181:AK181"/>
    <mergeCell ref="J115:K115"/>
    <mergeCell ref="L117:AK117"/>
    <mergeCell ref="G120:O120"/>
    <mergeCell ref="S120:W120"/>
    <mergeCell ref="Z120:AF120"/>
    <mergeCell ref="AH113:AK113"/>
    <mergeCell ref="E111:G111"/>
    <mergeCell ref="L111:S111"/>
    <mergeCell ref="C113:E113"/>
    <mergeCell ref="AB111:AK111"/>
    <mergeCell ref="N101:AK101"/>
    <mergeCell ref="F105:J105"/>
    <mergeCell ref="N105:U105"/>
    <mergeCell ref="B109:C109"/>
    <mergeCell ref="G109:O109"/>
    <mergeCell ref="AH109:AK109"/>
    <mergeCell ref="Z109:AF109"/>
    <mergeCell ref="S109:W109"/>
    <mergeCell ref="L103:AK103"/>
    <mergeCell ref="AB105:AK105"/>
    <mergeCell ref="A1:AK1"/>
    <mergeCell ref="L5:AK5"/>
    <mergeCell ref="L11:AK11"/>
    <mergeCell ref="L21:AK21"/>
    <mergeCell ref="L17:AK17"/>
    <mergeCell ref="AE27:AK27"/>
    <mergeCell ref="L19:AK19"/>
    <mergeCell ref="D27:H27"/>
    <mergeCell ref="V27:Z27"/>
    <mergeCell ref="Y23:AC23"/>
    <mergeCell ref="L13:AK13"/>
    <mergeCell ref="O27:S27"/>
    <mergeCell ref="AE67:AK67"/>
    <mergeCell ref="H67:AA67"/>
    <mergeCell ref="L77:AK77"/>
    <mergeCell ref="J101:K101"/>
    <mergeCell ref="I91:R91"/>
    <mergeCell ref="T91:W91"/>
    <mergeCell ref="Z91:AE91"/>
    <mergeCell ref="AH91:AK91"/>
    <mergeCell ref="D93:AC93"/>
    <mergeCell ref="AH93:AK93"/>
    <mergeCell ref="J95:K95"/>
    <mergeCell ref="N95:AK95"/>
    <mergeCell ref="L97:AK97"/>
    <mergeCell ref="O83:W83"/>
    <mergeCell ref="Y83:AH83"/>
    <mergeCell ref="K89:X89"/>
    <mergeCell ref="Q202:W202"/>
    <mergeCell ref="S183:AK183"/>
    <mergeCell ref="H185:M185"/>
    <mergeCell ref="W185:AD185"/>
    <mergeCell ref="AA59:AH59"/>
    <mergeCell ref="F57:G57"/>
    <mergeCell ref="Y57:AH57"/>
    <mergeCell ref="H191:J191"/>
    <mergeCell ref="S191:AK191"/>
    <mergeCell ref="H193:M193"/>
    <mergeCell ref="W193:AD193"/>
    <mergeCell ref="B199:AK199"/>
    <mergeCell ref="O61:AH61"/>
    <mergeCell ref="J75:K75"/>
    <mergeCell ref="Y202:AF202"/>
    <mergeCell ref="H167:M167"/>
    <mergeCell ref="H169:J169"/>
    <mergeCell ref="S169:AK169"/>
    <mergeCell ref="H171:M171"/>
    <mergeCell ref="W171:AD171"/>
    <mergeCell ref="H174:M174"/>
    <mergeCell ref="H176:J176"/>
    <mergeCell ref="S176:AK176"/>
    <mergeCell ref="H178:M178"/>
    <mergeCell ref="S200:T200"/>
    <mergeCell ref="V200:AC200"/>
    <mergeCell ref="AE200:AH200"/>
    <mergeCell ref="AG157:AK157"/>
    <mergeCell ref="C146:E146"/>
    <mergeCell ref="B131:C131"/>
    <mergeCell ref="B120:C120"/>
    <mergeCell ref="L124:M124"/>
    <mergeCell ref="S124:AF124"/>
    <mergeCell ref="B142:C142"/>
    <mergeCell ref="G142:O142"/>
    <mergeCell ref="AB133:AK133"/>
    <mergeCell ref="AH135:AK135"/>
    <mergeCell ref="AH146:AK146"/>
    <mergeCell ref="AB144:AK144"/>
    <mergeCell ref="J126:K126"/>
    <mergeCell ref="N126:AK126"/>
    <mergeCell ref="L128:AK128"/>
    <mergeCell ref="E133:G133"/>
    <mergeCell ref="L133:S133"/>
    <mergeCell ref="AH131:AK131"/>
    <mergeCell ref="H154:AD154"/>
    <mergeCell ref="H157:AD157"/>
    <mergeCell ref="AH124:AK124"/>
    <mergeCell ref="B197:AK198"/>
    <mergeCell ref="E122:G122"/>
    <mergeCell ref="L122:S122"/>
    <mergeCell ref="C124:E124"/>
    <mergeCell ref="G124:H124"/>
    <mergeCell ref="L150:AK150"/>
    <mergeCell ref="C135:E135"/>
    <mergeCell ref="G135:H135"/>
    <mergeCell ref="L135:M135"/>
    <mergeCell ref="S135:AF135"/>
    <mergeCell ref="J137:K137"/>
    <mergeCell ref="N137:AK137"/>
    <mergeCell ref="L144:S144"/>
    <mergeCell ref="G146:H146"/>
    <mergeCell ref="L146:M146"/>
    <mergeCell ref="S146:AF146"/>
    <mergeCell ref="AH142:AK142"/>
    <mergeCell ref="E144:G144"/>
    <mergeCell ref="J148:K148"/>
    <mergeCell ref="N148:AK148"/>
    <mergeCell ref="S142:W142"/>
    <mergeCell ref="Z142:AF142"/>
    <mergeCell ref="S189:AK189"/>
    <mergeCell ref="AG160:AK160"/>
  </mergeCells>
  <conditionalFormatting sqref="Z79:Z80">
    <cfRule type="expression" dxfId="134" priority="341">
      <formula>IF($AG$55=TRUE,1,0)</formula>
    </cfRule>
  </conditionalFormatting>
  <conditionalFormatting sqref="R167:AK167">
    <cfRule type="expression" dxfId="133" priority="358">
      <formula>IF($H$167&lt;&gt;"прочее",1,0)</formula>
    </cfRule>
  </conditionalFormatting>
  <conditionalFormatting sqref="V186:AD186">
    <cfRule type="expression" dxfId="132" priority="290">
      <formula>IF($H$185&lt;&gt;"аренда",1,0)</formula>
    </cfRule>
  </conditionalFormatting>
  <conditionalFormatting sqref="V194:AD194">
    <cfRule type="expression" dxfId="131" priority="288">
      <formula>IF($H$193&lt;&gt;"аренда",1,0)</formula>
    </cfRule>
  </conditionalFormatting>
  <conditionalFormatting sqref="R174:AK174">
    <cfRule type="expression" dxfId="130" priority="281">
      <formula>IF($H$174&lt;&gt;"прочее",1,0)</formula>
    </cfRule>
  </conditionalFormatting>
  <conditionalFormatting sqref="R181:AK181">
    <cfRule type="expression" dxfId="129" priority="280">
      <formula>IF($H$181&lt;&gt;"прочее",1,0)</formula>
    </cfRule>
  </conditionalFormatting>
  <conditionalFormatting sqref="R189:AK189">
    <cfRule type="expression" dxfId="128" priority="279">
      <formula>IF($H$189&lt;&gt;"прочее",1,0)</formula>
    </cfRule>
  </conditionalFormatting>
  <conditionalFormatting sqref="A200:AK202">
    <cfRule type="expression" dxfId="127" priority="277">
      <formula>IF(#REF!="Электронная подпись",1,0)</formula>
    </cfRule>
  </conditionalFormatting>
  <conditionalFormatting sqref="O61:AH61">
    <cfRule type="expression" dxfId="126" priority="272" stopIfTrue="1">
      <formula>IF($AL$61=TRUE,1,0)</formula>
    </cfRule>
  </conditionalFormatting>
  <conditionalFormatting sqref="N69:AK69">
    <cfRule type="expression" dxfId="125" priority="259" stopIfTrue="1">
      <formula>IF($AL$69=TRUE,1,0)</formula>
    </cfRule>
  </conditionalFormatting>
  <conditionalFormatting sqref="L71:AK71">
    <cfRule type="expression" dxfId="124" priority="106">
      <formula>IF($AL$69=TRUE,1,0)</formula>
    </cfRule>
    <cfRule type="expression" dxfId="123" priority="218" stopIfTrue="1">
      <formula>IF($AL$69=FALSE,1,0)</formula>
    </cfRule>
  </conditionalFormatting>
  <conditionalFormatting sqref="S113:AF113 E111:G111 L111:S111 AB111:AK111 C113:E113 G113:H113 L113:M113">
    <cfRule type="expression" dxfId="122" priority="186" stopIfTrue="1">
      <formula>IF($B$109="Физ. лицо",1,0)</formula>
    </cfRule>
  </conditionalFormatting>
  <conditionalFormatting sqref="O57:W57">
    <cfRule type="expression" dxfId="121" priority="359" stopIfTrue="1">
      <formula>IF($AL$57=TRUE,1,0)</formula>
    </cfRule>
  </conditionalFormatting>
  <conditionalFormatting sqref="B71:K71">
    <cfRule type="expression" dxfId="120" priority="105">
      <formula>IF($AL$69=TRUE,1,0)</formula>
    </cfRule>
  </conditionalFormatting>
  <conditionalFormatting sqref="J69:K69">
    <cfRule type="expression" dxfId="119" priority="104" stopIfTrue="1">
      <formula>IF($AL$69=TRUE,1,0)</formula>
    </cfRule>
  </conditionalFormatting>
  <conditionalFormatting sqref="J75:K75 N75:AK75">
    <cfRule type="expression" dxfId="118" priority="95" stopIfTrue="1">
      <formula>IF($G$75="Да",1,0)</formula>
    </cfRule>
  </conditionalFormatting>
  <conditionalFormatting sqref="B77:AK77">
    <cfRule type="expression" dxfId="117" priority="87">
      <formula>IF($G$75="Да",1,0)</formula>
    </cfRule>
    <cfRule type="expression" dxfId="116" priority="93">
      <formula>IF($AL$73=TRUE,1,0)</formula>
    </cfRule>
  </conditionalFormatting>
  <conditionalFormatting sqref="L77:AK77">
    <cfRule type="expression" dxfId="115" priority="92">
      <formula>IF($G$75="Нет",1,0)</formula>
    </cfRule>
  </conditionalFormatting>
  <conditionalFormatting sqref="B75:N75">
    <cfRule type="expression" dxfId="114" priority="91">
      <formula>IF($AL$73=TRUE,1,0)</formula>
    </cfRule>
  </conditionalFormatting>
  <conditionalFormatting sqref="G75">
    <cfRule type="expression" dxfId="113" priority="90">
      <formula>IF($AM$73=TRUE,1,0)</formula>
    </cfRule>
  </conditionalFormatting>
  <conditionalFormatting sqref="B77">
    <cfRule type="expression" dxfId="112" priority="88">
      <formula>IF($G$75&lt;&gt;"Нет",1,0)</formula>
    </cfRule>
  </conditionalFormatting>
  <conditionalFormatting sqref="Z105:Z106">
    <cfRule type="expression" dxfId="111" priority="83">
      <formula>IF($AG$55=TRUE,1,0)</formula>
    </cfRule>
  </conditionalFormatting>
  <conditionalFormatting sqref="O87:AH87">
    <cfRule type="expression" dxfId="110" priority="82" stopIfTrue="1">
      <formula>IF($AL$87=TRUE,1,0)</formula>
    </cfRule>
  </conditionalFormatting>
  <conditionalFormatting sqref="N95:AK95">
    <cfRule type="expression" dxfId="109" priority="81" stopIfTrue="1">
      <formula>IF($AL$95=TRUE,1,0)</formula>
    </cfRule>
  </conditionalFormatting>
  <conditionalFormatting sqref="L97:AK97">
    <cfRule type="expression" dxfId="108" priority="78">
      <formula>IF($AL$95=TRUE,1,0)</formula>
    </cfRule>
    <cfRule type="expression" dxfId="107" priority="80" stopIfTrue="1">
      <formula>IF($AL$95=FALSE,1,0)</formula>
    </cfRule>
  </conditionalFormatting>
  <conditionalFormatting sqref="AH93:AK93">
    <cfRule type="expression" dxfId="106" priority="79" stopIfTrue="1">
      <formula>IF($I$91="Паспорт гражданина РФ",1,0)</formula>
    </cfRule>
  </conditionalFormatting>
  <conditionalFormatting sqref="O83:W83">
    <cfRule type="expression" dxfId="105" priority="86" stopIfTrue="1">
      <formula>IF($AL$83=TRUE,1,0)</formula>
    </cfRule>
  </conditionalFormatting>
  <conditionalFormatting sqref="B97:K97">
    <cfRule type="expression" dxfId="104" priority="77">
      <formula>IF($AL$95=TRUE,1,0)</formula>
    </cfRule>
  </conditionalFormatting>
  <conditionalFormatting sqref="J95:K95">
    <cfRule type="expression" dxfId="103" priority="76" stopIfTrue="1">
      <formula>IF($AL$95=TRUE,1,0)</formula>
    </cfRule>
  </conditionalFormatting>
  <conditionalFormatting sqref="I95:N95">
    <cfRule type="expression" dxfId="102" priority="75">
      <formula>IF($AM$95=TRUE,1,0)</formula>
    </cfRule>
  </conditionalFormatting>
  <conditionalFormatting sqref="J101:K101 N101:AK101">
    <cfRule type="expression" dxfId="101" priority="74" stopIfTrue="1">
      <formula>IF($G$101="Да",1,0)</formula>
    </cfRule>
  </conditionalFormatting>
  <conditionalFormatting sqref="B103:AK103">
    <cfRule type="expression" dxfId="100" priority="67">
      <formula>IF($G$101="Да",1,0)</formula>
    </cfRule>
    <cfRule type="expression" dxfId="99" priority="73">
      <formula>IF($AL$99=TRUE,1,0)</formula>
    </cfRule>
  </conditionalFormatting>
  <conditionalFormatting sqref="L103:AK103">
    <cfRule type="expression" dxfId="98" priority="72">
      <formula>IF($G$101="Нет",1,0)</formula>
    </cfRule>
  </conditionalFormatting>
  <conditionalFormatting sqref="B101:N101">
    <cfRule type="expression" dxfId="97" priority="71">
      <formula>IF($AL$99=TRUE,1,0)</formula>
    </cfRule>
  </conditionalFormatting>
  <conditionalFormatting sqref="G101">
    <cfRule type="expression" dxfId="96" priority="70">
      <formula>IF($AM$99=TRUE,1,0)</formula>
    </cfRule>
  </conditionalFormatting>
  <conditionalFormatting sqref="I101:N101">
    <cfRule type="expression" dxfId="95" priority="69">
      <formula>IF($G$101="Нет",1,0)</formula>
    </cfRule>
  </conditionalFormatting>
  <conditionalFormatting sqref="B103">
    <cfRule type="expression" dxfId="94" priority="68">
      <formula>IF($G$101&lt;&gt;"Нет",1,0)</formula>
    </cfRule>
  </conditionalFormatting>
  <conditionalFormatting sqref="N87">
    <cfRule type="expression" dxfId="93" priority="84">
      <formula>IF($AL$87=FALSE,1,0)</formula>
    </cfRule>
    <cfRule type="expression" priority="85">
      <formula>IF($AL$87=TRUE,1,0)</formula>
    </cfRule>
  </conditionalFormatting>
  <conditionalFormatting sqref="N61">
    <cfRule type="expression" dxfId="92" priority="356">
      <formula>IF($AL$61=FALSE,1,0)</formula>
    </cfRule>
    <cfRule type="expression" priority="357">
      <formula>IF($AL$61=TRUE,1,0)</formula>
    </cfRule>
  </conditionalFormatting>
  <conditionalFormatting sqref="AH109:AK109">
    <cfRule type="expression" dxfId="91" priority="363" stopIfTrue="1">
      <formula>IF(B109="Физ. лицо",1,0)</formula>
    </cfRule>
  </conditionalFormatting>
  <conditionalFormatting sqref="B113:AK113 B111:AK111">
    <cfRule type="expression" dxfId="90" priority="64">
      <formula>IF($B$109="Юр. лицо",1,0)</formula>
    </cfRule>
  </conditionalFormatting>
  <conditionalFormatting sqref="N115:AK115">
    <cfRule type="expression" dxfId="89" priority="63" stopIfTrue="1">
      <formula>IF($AL$115=TRUE,1,0)</formula>
    </cfRule>
  </conditionalFormatting>
  <conditionalFormatting sqref="J115:K115">
    <cfRule type="expression" dxfId="88" priority="62" stopIfTrue="1">
      <formula>IF($AL$115=TRUE,1,0)</formula>
    </cfRule>
  </conditionalFormatting>
  <conditionalFormatting sqref="L117:AK117">
    <cfRule type="expression" dxfId="87" priority="59">
      <formula>IF($AL$115=TRUE,1,0)</formula>
    </cfRule>
    <cfRule type="expression" dxfId="86" priority="60" stopIfTrue="1">
      <formula>IF($AL$115=FALSE,1,0)</formula>
    </cfRule>
  </conditionalFormatting>
  <conditionalFormatting sqref="B117:K117">
    <cfRule type="expression" dxfId="85" priority="58">
      <formula>IF($AL$115=TRUE,1,0)</formula>
    </cfRule>
  </conditionalFormatting>
  <conditionalFormatting sqref="B117:AK117">
    <cfRule type="expression" dxfId="84" priority="57">
      <formula>IF($AL$115=TRUE,1,0)</formula>
    </cfRule>
  </conditionalFormatting>
  <conditionalFormatting sqref="L122:S122 E122:G122 AB122:AK122 C124:E124 G124:H124 L124:M124 S124:AF124">
    <cfRule type="expression" dxfId="83" priority="54" stopIfTrue="1">
      <formula>IF($B$120="Физ. Лицо",1,0)</formula>
    </cfRule>
  </conditionalFormatting>
  <conditionalFormatting sqref="AH120:AK120">
    <cfRule type="expression" dxfId="82" priority="56" stopIfTrue="1">
      <formula>IF(B120="Физ. лицо",1,0)</formula>
    </cfRule>
  </conditionalFormatting>
  <conditionalFormatting sqref="B122:AK122 B124:AK124">
    <cfRule type="expression" dxfId="81" priority="48">
      <formula>IF($B$120="Юр. лицо",1,0)</formula>
    </cfRule>
  </conditionalFormatting>
  <conditionalFormatting sqref="N126:AK126">
    <cfRule type="expression" dxfId="80" priority="47" stopIfTrue="1">
      <formula>IF($AL$126=TRUE,1,0)</formula>
    </cfRule>
  </conditionalFormatting>
  <conditionalFormatting sqref="J126:K126">
    <cfRule type="expression" dxfId="79" priority="46" stopIfTrue="1">
      <formula>IF($AL$126=TRUE,1,0)</formula>
    </cfRule>
  </conditionalFormatting>
  <conditionalFormatting sqref="L128:AK128">
    <cfRule type="expression" dxfId="78" priority="43">
      <formula>IF($AL$126=TRUE,1,0)</formula>
    </cfRule>
    <cfRule type="expression" dxfId="77" priority="44" stopIfTrue="1">
      <formula>IF($AL$126=FALSE,1,0)</formula>
    </cfRule>
  </conditionalFormatting>
  <conditionalFormatting sqref="B128:K128">
    <cfRule type="expression" dxfId="76" priority="42">
      <formula>IF($AL$126=TRUE,1,0)</formula>
    </cfRule>
  </conditionalFormatting>
  <conditionalFormatting sqref="B128:AK128">
    <cfRule type="expression" dxfId="75" priority="41">
      <formula>IF($AL$126=TRUE,1,0)</formula>
    </cfRule>
  </conditionalFormatting>
  <conditionalFormatting sqref="L133:S133 E133:G133 AB133:AK133 C135:E135 G135:H135 L135:M135 S135:AF135">
    <cfRule type="expression" dxfId="74" priority="38" stopIfTrue="1">
      <formula>IF($B$131="Физ. Лицо",1,0)</formula>
    </cfRule>
  </conditionalFormatting>
  <conditionalFormatting sqref="AH131:AK131">
    <cfRule type="expression" dxfId="73" priority="40" stopIfTrue="1">
      <formula>IF(B131="Физ. лицо",1,0)</formula>
    </cfRule>
  </conditionalFormatting>
  <conditionalFormatting sqref="B133:AK133 B135:AK135">
    <cfRule type="expression" dxfId="72" priority="32">
      <formula>IF($B$131="Юр. лицо",1,0)</formula>
    </cfRule>
  </conditionalFormatting>
  <conditionalFormatting sqref="N137:AK137">
    <cfRule type="expression" dxfId="71" priority="31" stopIfTrue="1">
      <formula>IF($AL$137=TRUE,1,0)</formula>
    </cfRule>
  </conditionalFormatting>
  <conditionalFormatting sqref="J137:K137">
    <cfRule type="expression" dxfId="70" priority="30" stopIfTrue="1">
      <formula>IF($AL$137=TRUE,1,0)</formula>
    </cfRule>
  </conditionalFormatting>
  <conditionalFormatting sqref="L139:AK139">
    <cfRule type="expression" dxfId="69" priority="27">
      <formula>IF($AL$137=TRUE,1,0)</formula>
    </cfRule>
    <cfRule type="expression" dxfId="68" priority="28" stopIfTrue="1">
      <formula>IF($AL$137=FALSE,1,0)</formula>
    </cfRule>
  </conditionalFormatting>
  <conditionalFormatting sqref="B139:K139">
    <cfRule type="expression" dxfId="67" priority="26">
      <formula>IF($AL$137=TRUE,1,0)</formula>
    </cfRule>
  </conditionalFormatting>
  <conditionalFormatting sqref="B139:AK139">
    <cfRule type="expression" dxfId="66" priority="25">
      <formula>IF($AL$137=TRUE,1,0)</formula>
    </cfRule>
  </conditionalFormatting>
  <conditionalFormatting sqref="L144:S144 E144:G144 AB144:AK144 C146:E146 G146:H146 L146:M146 S146:AF146">
    <cfRule type="expression" dxfId="65" priority="22" stopIfTrue="1">
      <formula>IF($B$142="Физ. Лицо",1,0)</formula>
    </cfRule>
  </conditionalFormatting>
  <conditionalFormatting sqref="AH142:AK142">
    <cfRule type="expression" dxfId="64" priority="24" stopIfTrue="1">
      <formula>IF(B142="Физ. лицо",1,0)</formula>
    </cfRule>
  </conditionalFormatting>
  <conditionalFormatting sqref="B144:AK144 B146:AK146">
    <cfRule type="expression" dxfId="63" priority="16">
      <formula>IF($B$142="Юр. лицо",1,0)</formula>
    </cfRule>
  </conditionalFormatting>
  <conditionalFormatting sqref="N148:AK148">
    <cfRule type="expression" dxfId="62" priority="15" stopIfTrue="1">
      <formula>IF($AL$148=TRUE,1,0)</formula>
    </cfRule>
  </conditionalFormatting>
  <conditionalFormatting sqref="J148:K148">
    <cfRule type="expression" dxfId="61" priority="14" stopIfTrue="1">
      <formula>IF($AL$148=TRUE,1,0)</formula>
    </cfRule>
  </conditionalFormatting>
  <conditionalFormatting sqref="L150:AK150">
    <cfRule type="expression" dxfId="60" priority="11">
      <formula>IF($AL$148=TRUE,1,0)</formula>
    </cfRule>
    <cfRule type="expression" dxfId="59" priority="12" stopIfTrue="1">
      <formula>IF($AL$148=FALSE,1,0)</formula>
    </cfRule>
  </conditionalFormatting>
  <conditionalFormatting sqref="B150:K150">
    <cfRule type="expression" dxfId="58" priority="10">
      <formula>IF($AL$148=TRUE,1,0)</formula>
    </cfRule>
  </conditionalFormatting>
  <conditionalFormatting sqref="B150:AK150">
    <cfRule type="expression" dxfId="57" priority="9">
      <formula>IF($AL$148=TRUE,1,0)</formula>
    </cfRule>
  </conditionalFormatting>
  <conditionalFormatting sqref="AH113:AK113">
    <cfRule type="expression" dxfId="56" priority="364" stopIfTrue="1">
      <formula>IF($AB$111="Паспорт гражданина РФ",1,0)</formula>
    </cfRule>
  </conditionalFormatting>
  <conditionalFormatting sqref="AH124:AK124">
    <cfRule type="expression" dxfId="55" priority="365" stopIfTrue="1">
      <formula>IF($AB$122="Паспорт гражданина РФ",1,0)</formula>
    </cfRule>
  </conditionalFormatting>
  <conditionalFormatting sqref="AH135:AK135">
    <cfRule type="expression" dxfId="54" priority="6" stopIfTrue="1">
      <formula>IF($AB$133="Паспорт гражданина РФ",1,0)</formula>
    </cfRule>
  </conditionalFormatting>
  <conditionalFormatting sqref="AH146:AK146">
    <cfRule type="expression" dxfId="53" priority="2" stopIfTrue="1">
      <formula>IF($AB$144="Паспорт гражданина РФ",1,0)</formula>
    </cfRule>
  </conditionalFormatting>
  <dataValidations xWindow="1127" yWindow="444" count="8">
    <dataValidation type="date" allowBlank="1" showInputMessage="1" showErrorMessage="1" errorTitle="Некорректный формат ввода" error="Формат для ввода: 01.01.1900" sqref="AH65:AK65 O27 AH91:AK91">
      <formula1>1</formula1>
      <formula2>54789</formula2>
    </dataValidation>
    <dataValidation type="list" allowBlank="1" showInputMessage="1" showErrorMessage="1" sqref="G101 G75">
      <formula1>"Да,Нет"</formula1>
    </dataValidation>
    <dataValidation type="list" allowBlank="1" showInputMessage="1" showErrorMessage="1" sqref="B120:B121 B112:E112 B109:B110 B131:B132 C110:E110 C121:E121 C132:E132 B123:E123 B134:E134 B145:E145 B142:B143 C143:E143">
      <formula1>"Физ. лицо, Юр. лицо"</formula1>
    </dataValidation>
    <dataValidation type="list" allowBlank="1" showInputMessage="1" showErrorMessage="1" sqref="H167 H174 H181 H189">
      <formula1>"офис,производство,склад,торговая точка,представительство,прочее"</formula1>
    </dataValidation>
    <dataValidation type="list" allowBlank="1" showInputMessage="1" showErrorMessage="1" sqref="H171 H178 H185:H186 H193:H194">
      <formula1>"собственность,аренда"</formula1>
    </dataValidation>
    <dataValidation type="list" allowBlank="1" showInputMessage="1" showErrorMessage="1" sqref="Y83:AH83">
      <formula1>#REF!</formula1>
    </dataValidation>
    <dataValidation type="date" allowBlank="1" showInputMessage="1" showErrorMessage="1" sqref="E63 E89">
      <formula1>1</formula1>
      <formula2>54789</formula2>
    </dataValidation>
    <dataValidation type="list" allowBlank="1" showInputMessage="1" showErrorMessage="1" prompt="выберите тип документа_x000a_" sqref="I65 I91">
      <formula1>"Паспорт гражданина РФ,Паспорт иностранного гражданина,Вид на жительство лица без гражданства,Удостоверение беженца,Временное удостоверение личности гражданина РФ"</formula1>
    </dataValidation>
  </dataValidations>
  <pageMargins left="0.19685039370078741" right="0.19685039370078741" top="0.39370078740157483" bottom="0.39370078740157483" header="0" footer="0"/>
  <pageSetup paperSize="9" scale="64" fitToHeight="0" orientation="portrait" r:id="rId1"/>
  <headerFooter scaleWithDoc="0" alignWithMargins="0"/>
  <rowBreaks count="1" manualBreakCount="1">
    <brk id="151" max="16383" man="1"/>
  </rowBreaks>
  <ignoredErrors>
    <ignoredError sqref="B166:K166 D165:K165 B168:K168 C167:G167 B170:K170 C169:D169 C171:G171 A39:A164 A3:A6 A11:A14 A17:A28 A166:A194" numberStoredAsText="1"/>
    <ignoredError sqref="AN69 AL74:AN74 AN73 AL76:AL77 AL70:AN70 J75:L75 N75 I70:AK71 H70:H71 H76:AK77 H72:AK74 F69:AK69 F75 F78:AK78 F76:G77 F70:G74 O75:AK75 M75 H75:I75 F80:AK80 F79:N79 X79:Z79 I95:AK100 B118:AK119 G113:H113 C115:G115 B112:AK112 V111:Y111 C111:D111 B114:J114 B111 B116:AK117 B115 H115:AK115 B113:E113 H111 B123:AM123 B153:AM153 B152 L152:AM152 B122:H122 AL122:AM122 B125:I125 B124:E124 AL124:AM124 B129:AM130 B126:I126 B132:AM132 D131:AM131 B134:AM134 B133:H133 AL133:AM133 V133:Z133 B136:AM136 B135:E135 AL135:AM135 B147:AM147 B146:E146 AL146:AM146 B145:AM145 B144:H144 AL144:AM144 B138:AM139 B137:AK137 B143:AM143 D142:AM142 V144:Z144 B149:AM151 B148:AK148 AL72:AN72 AL71:AM71 J133 L133:T133 J122 L122:Z122 J135 S135:AG135 J144 L144:T144 I101:AK103 J113:K113 S113:AH113 S114:AK114 O113:Q113 L113:M113 K114:R114 N113 R113 G124:H124 AL125:AM125 B127:I128 AL127:AM128 S124:AH124 O124:Q124 K124:M124 J124 J126:AK126 J127:AK128 J125:AK125 N124 R124 AI124:AK124 J111 M111:T111 O135:Q135 L135:M135 K135 N135 R135 G135:H135 J146 G146:H146 S146:AG146 O146:Q146 M146 K146 N146 R146 B140:AM141 B154:H154 AL154:AM154 AE154:AF154" unlockedFormula="1"/>
    <ignoredError sqref="C152:K152" numberStoredAsText="1" unlockedFormula="1"/>
  </ignoredError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90" r:id="rId5" name="Check Box 18">
              <controlPr defaultSize="0" autoFill="0" autoLine="0" autoPict="0">
                <anchor moveWithCells="1">
                  <from>
                    <xdr:col>7</xdr:col>
                    <xdr:colOff>95250</xdr:colOff>
                    <xdr:row>59</xdr:row>
                    <xdr:rowOff>0</xdr:rowOff>
                  </from>
                  <to>
                    <xdr:col>7</xdr:col>
                    <xdr:colOff>495300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6" name="Check Box 19">
              <controlPr defaultSize="0" autoFill="0" autoLine="0" autoPict="0">
                <anchor moveWithCells="1">
                  <from>
                    <xdr:col>5</xdr:col>
                    <xdr:colOff>180975</xdr:colOff>
                    <xdr:row>59</xdr:row>
                    <xdr:rowOff>0</xdr:rowOff>
                  </from>
                  <to>
                    <xdr:col>7</xdr:col>
                    <xdr:colOff>19050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7" name="Check Box 24">
              <controlPr defaultSize="0" autoFill="0" autoLine="0" autoPict="0">
                <anchor moveWithCells="1">
                  <from>
                    <xdr:col>12</xdr:col>
                    <xdr:colOff>400050</xdr:colOff>
                    <xdr:row>70</xdr:row>
                    <xdr:rowOff>152400</xdr:rowOff>
                  </from>
                  <to>
                    <xdr:col>14</xdr:col>
                    <xdr:colOff>95250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8" name="Check Box 25">
              <controlPr defaultSize="0" autoFill="0" autoLine="0" autoPict="0">
                <anchor moveWithCells="1">
                  <from>
                    <xdr:col>15</xdr:col>
                    <xdr:colOff>95250</xdr:colOff>
                    <xdr:row>70</xdr:row>
                    <xdr:rowOff>161925</xdr:rowOff>
                  </from>
                  <to>
                    <xdr:col>18</xdr:col>
                    <xdr:colOff>104775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9" name="Check Box 36">
              <controlPr locked="0" defaultSize="0" autoFill="0" autoLine="0" autoPict="0">
                <anchor moveWithCells="1">
                  <from>
                    <xdr:col>12</xdr:col>
                    <xdr:colOff>171450</xdr:colOff>
                    <xdr:row>21</xdr:row>
                    <xdr:rowOff>9525</xdr:rowOff>
                  </from>
                  <to>
                    <xdr:col>13</xdr:col>
                    <xdr:colOff>123825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10" name="Check Box 37">
              <controlPr locked="0" defaultSize="0" autoFill="0" autoLine="0" autoPict="0">
                <anchor moveWithCells="1">
                  <from>
                    <xdr:col>10</xdr:col>
                    <xdr:colOff>314325</xdr:colOff>
                    <xdr:row>21</xdr:row>
                    <xdr:rowOff>0</xdr:rowOff>
                  </from>
                  <to>
                    <xdr:col>12</xdr:col>
                    <xdr:colOff>114300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11" name="Check Box 48">
              <controlPr defaultSize="0" autoFill="0" autoLine="0" autoPict="0" altText="Да">
                <anchor moveWithCells="1">
                  <from>
                    <xdr:col>3</xdr:col>
                    <xdr:colOff>266700</xdr:colOff>
                    <xdr:row>54</xdr:row>
                    <xdr:rowOff>152400</xdr:rowOff>
                  </from>
                  <to>
                    <xdr:col>5</xdr:col>
                    <xdr:colOff>152400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12" name="Check Box 49">
              <controlPr locked="0" defaultSize="0" autoFill="0" autoLine="0" autoPict="0">
                <anchor moveWithCells="1">
                  <from>
                    <xdr:col>5</xdr:col>
                    <xdr:colOff>209550</xdr:colOff>
                    <xdr:row>54</xdr:row>
                    <xdr:rowOff>152400</xdr:rowOff>
                  </from>
                  <to>
                    <xdr:col>7</xdr:col>
                    <xdr:colOff>66675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13" name="Check Box 102">
              <controlPr defaultSize="0" autoFill="0" autoLine="0" autoPict="0">
                <anchor moveWithCells="1">
                  <from>
                    <xdr:col>6</xdr:col>
                    <xdr:colOff>171450</xdr:colOff>
                    <xdr:row>66</xdr:row>
                    <xdr:rowOff>152400</xdr:rowOff>
                  </from>
                  <to>
                    <xdr:col>7</xdr:col>
                    <xdr:colOff>342900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14" name="Check Box 105">
              <controlPr defaultSize="0" autoFill="0" autoLine="0" autoPict="0" altText="Да">
                <anchor moveWithCells="1">
                  <from>
                    <xdr:col>5</xdr:col>
                    <xdr:colOff>95250</xdr:colOff>
                    <xdr:row>66</xdr:row>
                    <xdr:rowOff>152400</xdr:rowOff>
                  </from>
                  <to>
                    <xdr:col>6</xdr:col>
                    <xdr:colOff>95250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15" name="Check Box 114">
              <controlPr defaultSize="0" autoFill="0" autoLine="0" autoPict="0">
                <anchor moveWithCells="1">
                  <from>
                    <xdr:col>7</xdr:col>
                    <xdr:colOff>95250</xdr:colOff>
                    <xdr:row>85</xdr:row>
                    <xdr:rowOff>0</xdr:rowOff>
                  </from>
                  <to>
                    <xdr:col>7</xdr:col>
                    <xdr:colOff>495300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16" name="Check Box 115">
              <controlPr defaultSize="0" autoFill="0" autoLine="0" autoPict="0">
                <anchor moveWithCells="1">
                  <from>
                    <xdr:col>5</xdr:col>
                    <xdr:colOff>180975</xdr:colOff>
                    <xdr:row>85</xdr:row>
                    <xdr:rowOff>0</xdr:rowOff>
                  </from>
                  <to>
                    <xdr:col>7</xdr:col>
                    <xdr:colOff>19050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17" name="Check Box 116">
              <controlPr defaultSize="0" autoFill="0" autoLine="0" autoPict="0">
                <anchor moveWithCells="1">
                  <from>
                    <xdr:col>12</xdr:col>
                    <xdr:colOff>400050</xdr:colOff>
                    <xdr:row>96</xdr:row>
                    <xdr:rowOff>152400</xdr:rowOff>
                  </from>
                  <to>
                    <xdr:col>14</xdr:col>
                    <xdr:colOff>95250</xdr:colOff>
                    <xdr:row>99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18" name="Check Box 117">
              <controlPr defaultSize="0" autoFill="0" autoLine="0" autoPict="0">
                <anchor moveWithCells="1">
                  <from>
                    <xdr:col>15</xdr:col>
                    <xdr:colOff>95250</xdr:colOff>
                    <xdr:row>97</xdr:row>
                    <xdr:rowOff>0</xdr:rowOff>
                  </from>
                  <to>
                    <xdr:col>18</xdr:col>
                    <xdr:colOff>104775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9" name="Check Box 118">
              <controlPr defaultSize="0" autoFill="0" autoLine="0" autoPict="0">
                <anchor moveWithCells="1">
                  <from>
                    <xdr:col>6</xdr:col>
                    <xdr:colOff>133350</xdr:colOff>
                    <xdr:row>92</xdr:row>
                    <xdr:rowOff>152400</xdr:rowOff>
                  </from>
                  <to>
                    <xdr:col>7</xdr:col>
                    <xdr:colOff>304800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20" name="Check Box 119">
              <controlPr defaultSize="0" autoFill="0" autoLine="0" autoPict="0" altText="Да">
                <anchor moveWithCells="1">
                  <from>
                    <xdr:col>5</xdr:col>
                    <xdr:colOff>57150</xdr:colOff>
                    <xdr:row>92</xdr:row>
                    <xdr:rowOff>152400</xdr:rowOff>
                  </from>
                  <to>
                    <xdr:col>6</xdr:col>
                    <xdr:colOff>57150</xdr:colOff>
                    <xdr:row>95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21" name="Check Box 120">
              <controlPr defaultSize="0" autoFill="0" autoLine="0" autoPict="0" altText="Да">
                <anchor moveWithCells="1">
                  <from>
                    <xdr:col>3</xdr:col>
                    <xdr:colOff>266700</xdr:colOff>
                    <xdr:row>81</xdr:row>
                    <xdr:rowOff>0</xdr:rowOff>
                  </from>
                  <to>
                    <xdr:col>5</xdr:col>
                    <xdr:colOff>152400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22" name="Check Box 121">
              <controlPr defaultSize="0" autoFill="0" autoLine="0" autoPict="0">
                <anchor moveWithCells="1">
                  <from>
                    <xdr:col>5</xdr:col>
                    <xdr:colOff>209550</xdr:colOff>
                    <xdr:row>81</xdr:row>
                    <xdr:rowOff>0</xdr:rowOff>
                  </from>
                  <to>
                    <xdr:col>7</xdr:col>
                    <xdr:colOff>66675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23" name="Check Box 132">
              <controlPr defaultSize="0" autoFill="0" autoLine="0" autoPict="0">
                <anchor moveWithCells="1">
                  <from>
                    <xdr:col>6</xdr:col>
                    <xdr:colOff>133350</xdr:colOff>
                    <xdr:row>112</xdr:row>
                    <xdr:rowOff>152400</xdr:rowOff>
                  </from>
                  <to>
                    <xdr:col>7</xdr:col>
                    <xdr:colOff>304800</xdr:colOff>
                    <xdr:row>115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24" name="Check Box 133">
              <controlPr defaultSize="0" autoFill="0" autoLine="0" autoPict="0" altText="Да">
                <anchor moveWithCells="1">
                  <from>
                    <xdr:col>5</xdr:col>
                    <xdr:colOff>57150</xdr:colOff>
                    <xdr:row>112</xdr:row>
                    <xdr:rowOff>161925</xdr:rowOff>
                  </from>
                  <to>
                    <xdr:col>6</xdr:col>
                    <xdr:colOff>57150</xdr:colOff>
                    <xdr:row>115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25" name="Check Box 136">
              <controlPr defaultSize="0" autoFill="0" autoLine="0" autoPict="0">
                <anchor moveWithCells="1">
                  <from>
                    <xdr:col>6</xdr:col>
                    <xdr:colOff>133350</xdr:colOff>
                    <xdr:row>123</xdr:row>
                    <xdr:rowOff>152400</xdr:rowOff>
                  </from>
                  <to>
                    <xdr:col>7</xdr:col>
                    <xdr:colOff>304800</xdr:colOff>
                    <xdr:row>126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26" name="Check Box 137">
              <controlPr defaultSize="0" autoFill="0" autoLine="0" autoPict="0" altText="Да">
                <anchor moveWithCells="1">
                  <from>
                    <xdr:col>5</xdr:col>
                    <xdr:colOff>57150</xdr:colOff>
                    <xdr:row>123</xdr:row>
                    <xdr:rowOff>161925</xdr:rowOff>
                  </from>
                  <to>
                    <xdr:col>6</xdr:col>
                    <xdr:colOff>57150</xdr:colOff>
                    <xdr:row>126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27" name="Check Box 139">
              <controlPr defaultSize="0" autoFill="0" autoLine="0" autoPict="0">
                <anchor moveWithCells="1">
                  <from>
                    <xdr:col>6</xdr:col>
                    <xdr:colOff>133350</xdr:colOff>
                    <xdr:row>134</xdr:row>
                    <xdr:rowOff>152400</xdr:rowOff>
                  </from>
                  <to>
                    <xdr:col>7</xdr:col>
                    <xdr:colOff>304800</xdr:colOff>
                    <xdr:row>137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28" name="Check Box 140">
              <controlPr defaultSize="0" autoFill="0" autoLine="0" autoPict="0" altText="Да">
                <anchor moveWithCells="1">
                  <from>
                    <xdr:col>5</xdr:col>
                    <xdr:colOff>57150</xdr:colOff>
                    <xdr:row>134</xdr:row>
                    <xdr:rowOff>161925</xdr:rowOff>
                  </from>
                  <to>
                    <xdr:col>6</xdr:col>
                    <xdr:colOff>57150</xdr:colOff>
                    <xdr:row>137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29" name="Check Box 142">
              <controlPr defaultSize="0" autoFill="0" autoLine="0" autoPict="0">
                <anchor moveWithCells="1">
                  <from>
                    <xdr:col>6</xdr:col>
                    <xdr:colOff>133350</xdr:colOff>
                    <xdr:row>145</xdr:row>
                    <xdr:rowOff>152400</xdr:rowOff>
                  </from>
                  <to>
                    <xdr:col>7</xdr:col>
                    <xdr:colOff>304800</xdr:colOff>
                    <xdr:row>148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30" name="Check Box 143">
              <controlPr defaultSize="0" autoFill="0" autoLine="0" autoPict="0" altText="Да">
                <anchor moveWithCells="1">
                  <from>
                    <xdr:col>5</xdr:col>
                    <xdr:colOff>57150</xdr:colOff>
                    <xdr:row>145</xdr:row>
                    <xdr:rowOff>161925</xdr:rowOff>
                  </from>
                  <to>
                    <xdr:col>6</xdr:col>
                    <xdr:colOff>57150</xdr:colOff>
                    <xdr:row>148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1127" yWindow="444" count="2">
        <x14:dataValidation type="list" allowBlank="1" showInputMessage="1" showErrorMessage="1">
          <x14:formula1>
            <xm:f>Лист2!$D$1:$D$251</xm:f>
          </x14:formula1>
          <xm:sqref>O57 O83</xm:sqref>
        </x14:dataValidation>
        <x14:dataValidation type="list" allowBlank="1" showInputMessage="1" showErrorMessage="1">
          <x14:formula1>
            <xm:f>Лист2!$L$1:$L$6</xm:f>
          </x14:formula1>
          <xm:sqref>AB133 AB111 AB122 AB144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251"/>
  <sheetViews>
    <sheetView topLeftCell="A217" workbookViewId="0">
      <selection activeCell="M7" sqref="M7:M10"/>
    </sheetView>
  </sheetViews>
  <sheetFormatPr defaultRowHeight="12.75"/>
  <cols>
    <col min="1" max="1" width="35.85546875" customWidth="1"/>
  </cols>
  <sheetData>
    <row r="1" spans="1:12" ht="15.75">
      <c r="A1" s="155" t="s">
        <v>544</v>
      </c>
      <c r="B1" s="154" t="s">
        <v>545</v>
      </c>
      <c r="D1" s="162" t="s">
        <v>922</v>
      </c>
      <c r="J1" t="s">
        <v>35</v>
      </c>
      <c r="L1" t="s">
        <v>198</v>
      </c>
    </row>
    <row r="2" spans="1:12" ht="15.75">
      <c r="A2" s="155" t="s">
        <v>546</v>
      </c>
      <c r="B2" s="154" t="s">
        <v>545</v>
      </c>
      <c r="D2" s="162" t="s">
        <v>684</v>
      </c>
      <c r="J2" t="s">
        <v>5</v>
      </c>
      <c r="L2" t="s">
        <v>671</v>
      </c>
    </row>
    <row r="3" spans="1:12" ht="15.75">
      <c r="A3" s="155" t="s">
        <v>547</v>
      </c>
      <c r="B3" s="154" t="s">
        <v>545</v>
      </c>
      <c r="D3" s="162" t="s">
        <v>685</v>
      </c>
      <c r="L3" t="s">
        <v>925</v>
      </c>
    </row>
    <row r="4" spans="1:12" ht="15.75">
      <c r="A4" s="155" t="s">
        <v>548</v>
      </c>
      <c r="B4" s="154" t="s">
        <v>545</v>
      </c>
      <c r="D4" s="162" t="s">
        <v>682</v>
      </c>
      <c r="L4" t="s">
        <v>673</v>
      </c>
    </row>
    <row r="5" spans="1:12" ht="15.75">
      <c r="A5" s="155" t="s">
        <v>549</v>
      </c>
      <c r="B5" s="154" t="s">
        <v>545</v>
      </c>
      <c r="D5" s="162" t="s">
        <v>675</v>
      </c>
      <c r="L5" t="s">
        <v>672</v>
      </c>
    </row>
    <row r="6" spans="1:12" ht="15.75">
      <c r="A6" s="155" t="s">
        <v>550</v>
      </c>
      <c r="B6" s="154" t="s">
        <v>545</v>
      </c>
      <c r="D6" s="162" t="s">
        <v>677</v>
      </c>
    </row>
    <row r="7" spans="1:12" ht="15.75">
      <c r="A7" s="155" t="s">
        <v>551</v>
      </c>
      <c r="B7" s="154" t="s">
        <v>545</v>
      </c>
      <c r="D7" s="162" t="s">
        <v>678</v>
      </c>
    </row>
    <row r="8" spans="1:12" ht="15.75">
      <c r="A8" s="155" t="s">
        <v>552</v>
      </c>
      <c r="B8" s="154" t="s">
        <v>545</v>
      </c>
      <c r="D8" s="162" t="s">
        <v>863</v>
      </c>
    </row>
    <row r="9" spans="1:12" ht="15.75">
      <c r="A9" s="155" t="s">
        <v>553</v>
      </c>
      <c r="B9" s="154" t="s">
        <v>545</v>
      </c>
      <c r="D9" s="162" t="s">
        <v>680</v>
      </c>
    </row>
    <row r="10" spans="1:12" ht="15.75">
      <c r="A10" s="155" t="s">
        <v>554</v>
      </c>
      <c r="B10" s="154" t="s">
        <v>545</v>
      </c>
      <c r="D10" s="162" t="s">
        <v>679</v>
      </c>
    </row>
    <row r="11" spans="1:12" ht="15.75">
      <c r="A11" s="155" t="s">
        <v>555</v>
      </c>
      <c r="B11" s="154" t="s">
        <v>545</v>
      </c>
      <c r="D11" s="162" t="s">
        <v>676</v>
      </c>
    </row>
    <row r="12" spans="1:12" ht="15.75">
      <c r="A12" s="155" t="s">
        <v>556</v>
      </c>
      <c r="B12" s="154" t="s">
        <v>545</v>
      </c>
      <c r="D12" s="162" t="s">
        <v>681</v>
      </c>
    </row>
    <row r="13" spans="1:12" ht="15.75">
      <c r="A13" s="155" t="s">
        <v>557</v>
      </c>
      <c r="B13" s="154" t="s">
        <v>545</v>
      </c>
      <c r="D13" s="162" t="s">
        <v>683</v>
      </c>
    </row>
    <row r="14" spans="1:12" ht="15.75">
      <c r="A14" s="155" t="s">
        <v>558</v>
      </c>
      <c r="B14" s="154" t="s">
        <v>545</v>
      </c>
      <c r="D14" s="162" t="s">
        <v>689</v>
      </c>
    </row>
    <row r="15" spans="1:12" ht="15.75">
      <c r="A15" s="155" t="s">
        <v>559</v>
      </c>
      <c r="B15" s="154" t="s">
        <v>545</v>
      </c>
      <c r="D15" s="162" t="s">
        <v>826</v>
      </c>
    </row>
    <row r="16" spans="1:12" ht="15.75">
      <c r="A16" s="155" t="s">
        <v>560</v>
      </c>
      <c r="B16" s="154" t="s">
        <v>545</v>
      </c>
      <c r="D16" s="162" t="s">
        <v>674</v>
      </c>
    </row>
    <row r="17" spans="1:4" ht="15.75">
      <c r="A17" s="155" t="s">
        <v>561</v>
      </c>
      <c r="B17" s="154" t="s">
        <v>545</v>
      </c>
      <c r="D17" s="162" t="s">
        <v>686</v>
      </c>
    </row>
    <row r="18" spans="1:4" ht="15.75">
      <c r="A18" s="155" t="s">
        <v>562</v>
      </c>
      <c r="B18" s="154" t="s">
        <v>545</v>
      </c>
      <c r="D18" s="162" t="s">
        <v>688</v>
      </c>
    </row>
    <row r="19" spans="1:4" ht="15.75">
      <c r="A19" s="155" t="s">
        <v>563</v>
      </c>
      <c r="B19" s="154" t="s">
        <v>545</v>
      </c>
      <c r="D19" s="162" t="s">
        <v>690</v>
      </c>
    </row>
    <row r="20" spans="1:4" ht="15.75">
      <c r="A20" s="155" t="s">
        <v>564</v>
      </c>
      <c r="B20" s="154" t="s">
        <v>545</v>
      </c>
      <c r="D20" s="162" t="s">
        <v>687</v>
      </c>
    </row>
    <row r="21" spans="1:4" ht="15.75">
      <c r="A21" s="155" t="s">
        <v>565</v>
      </c>
      <c r="B21" s="154" t="s">
        <v>566</v>
      </c>
      <c r="D21" s="162" t="s">
        <v>707</v>
      </c>
    </row>
    <row r="22" spans="1:4" ht="15.75">
      <c r="A22" s="155" t="s">
        <v>567</v>
      </c>
      <c r="B22" s="154" t="s">
        <v>568</v>
      </c>
      <c r="D22" s="162" t="s">
        <v>699</v>
      </c>
    </row>
    <row r="23" spans="1:4" ht="15.75">
      <c r="A23" s="155" t="s">
        <v>569</v>
      </c>
      <c r="B23" s="154" t="s">
        <v>568</v>
      </c>
      <c r="D23" s="162" t="s">
        <v>691</v>
      </c>
    </row>
    <row r="24" spans="1:4" ht="15.75">
      <c r="A24" s="155" t="s">
        <v>570</v>
      </c>
      <c r="B24" s="154" t="s">
        <v>568</v>
      </c>
      <c r="D24" s="162" t="s">
        <v>732</v>
      </c>
    </row>
    <row r="25" spans="1:4" ht="15.75">
      <c r="A25" s="155" t="s">
        <v>571</v>
      </c>
      <c r="B25" s="154" t="s">
        <v>568</v>
      </c>
      <c r="D25" s="162" t="s">
        <v>692</v>
      </c>
    </row>
    <row r="26" spans="1:4" ht="15.75">
      <c r="A26" s="155" t="s">
        <v>572</v>
      </c>
      <c r="B26" s="154" t="s">
        <v>568</v>
      </c>
      <c r="D26" s="162" t="s">
        <v>704</v>
      </c>
    </row>
    <row r="27" spans="1:4" ht="15.75">
      <c r="A27" s="155" t="s">
        <v>573</v>
      </c>
      <c r="B27" s="154" t="s">
        <v>568</v>
      </c>
      <c r="D27" s="162" t="s">
        <v>694</v>
      </c>
    </row>
    <row r="28" spans="1:4" ht="15.75">
      <c r="A28" s="155" t="s">
        <v>574</v>
      </c>
      <c r="B28" s="154" t="s">
        <v>575</v>
      </c>
      <c r="D28" s="162" t="s">
        <v>828</v>
      </c>
    </row>
    <row r="29" spans="1:4" ht="15.75">
      <c r="A29" s="155" t="s">
        <v>576</v>
      </c>
      <c r="B29" s="154" t="s">
        <v>575</v>
      </c>
      <c r="D29" s="162" t="s">
        <v>695</v>
      </c>
    </row>
    <row r="30" spans="1:4" ht="15.75">
      <c r="A30" s="155" t="s">
        <v>577</v>
      </c>
      <c r="B30" s="154" t="s">
        <v>575</v>
      </c>
      <c r="D30" s="162" t="s">
        <v>696</v>
      </c>
    </row>
    <row r="31" spans="1:4" ht="15.75">
      <c r="A31" s="155" t="s">
        <v>578</v>
      </c>
      <c r="B31" s="154" t="s">
        <v>575</v>
      </c>
      <c r="D31" s="162" t="s">
        <v>698</v>
      </c>
    </row>
    <row r="32" spans="1:4" ht="15.75">
      <c r="A32" s="155" t="s">
        <v>579</v>
      </c>
      <c r="B32" s="154" t="s">
        <v>575</v>
      </c>
      <c r="D32" s="162" t="s">
        <v>700</v>
      </c>
    </row>
    <row r="33" spans="1:4" ht="15.75">
      <c r="A33" s="155" t="s">
        <v>580</v>
      </c>
      <c r="B33" s="154" t="s">
        <v>575</v>
      </c>
      <c r="D33" s="162" t="s">
        <v>703</v>
      </c>
    </row>
    <row r="34" spans="1:4" ht="15.75">
      <c r="A34" s="155" t="s">
        <v>581</v>
      </c>
      <c r="B34" s="154" t="s">
        <v>575</v>
      </c>
      <c r="D34" s="162" t="s">
        <v>914</v>
      </c>
    </row>
    <row r="35" spans="1:4" ht="15.75">
      <c r="A35" s="155" t="s">
        <v>582</v>
      </c>
      <c r="B35" s="154" t="s">
        <v>575</v>
      </c>
      <c r="D35" s="162" t="s">
        <v>706</v>
      </c>
    </row>
    <row r="36" spans="1:4" ht="15.75">
      <c r="A36" s="155" t="s">
        <v>583</v>
      </c>
      <c r="B36" s="154" t="s">
        <v>575</v>
      </c>
      <c r="D36" s="162" t="s">
        <v>693</v>
      </c>
    </row>
    <row r="37" spans="1:4" ht="15.75">
      <c r="A37" s="155" t="s">
        <v>584</v>
      </c>
      <c r="B37" s="154" t="s">
        <v>575</v>
      </c>
      <c r="D37" s="162" t="s">
        <v>830</v>
      </c>
    </row>
    <row r="38" spans="1:4" ht="15.75">
      <c r="A38" s="155" t="s">
        <v>585</v>
      </c>
      <c r="B38" s="154" t="s">
        <v>575</v>
      </c>
      <c r="D38" s="162" t="s">
        <v>774</v>
      </c>
    </row>
    <row r="39" spans="1:4" ht="15.75">
      <c r="A39" s="155" t="s">
        <v>586</v>
      </c>
      <c r="B39" s="154" t="s">
        <v>575</v>
      </c>
      <c r="D39" s="162" t="s">
        <v>917</v>
      </c>
    </row>
    <row r="40" spans="1:4" ht="15.75">
      <c r="A40" s="155" t="s">
        <v>587</v>
      </c>
      <c r="B40" s="154" t="s">
        <v>575</v>
      </c>
      <c r="D40" s="162" t="s">
        <v>702</v>
      </c>
    </row>
    <row r="41" spans="1:4" ht="15.75">
      <c r="A41" s="155" t="s">
        <v>588</v>
      </c>
      <c r="B41" s="154" t="s">
        <v>568</v>
      </c>
      <c r="D41" s="162" t="s">
        <v>913</v>
      </c>
    </row>
    <row r="42" spans="1:4" ht="15.75">
      <c r="A42" s="155" t="s">
        <v>589</v>
      </c>
      <c r="B42" s="154" t="s">
        <v>575</v>
      </c>
      <c r="D42" s="162" t="s">
        <v>877</v>
      </c>
    </row>
    <row r="43" spans="1:4" ht="15.75">
      <c r="A43" s="155" t="s">
        <v>590</v>
      </c>
      <c r="B43" s="154" t="s">
        <v>575</v>
      </c>
      <c r="D43" s="162" t="s">
        <v>753</v>
      </c>
    </row>
    <row r="44" spans="1:4" ht="15.75">
      <c r="A44" s="155" t="s">
        <v>591</v>
      </c>
      <c r="B44" s="154" t="s">
        <v>575</v>
      </c>
      <c r="D44" s="162" t="s">
        <v>769</v>
      </c>
    </row>
    <row r="45" spans="1:4" ht="15.75">
      <c r="A45" s="155" t="s">
        <v>592</v>
      </c>
      <c r="B45" s="154" t="s">
        <v>575</v>
      </c>
      <c r="D45" s="162" t="s">
        <v>768</v>
      </c>
    </row>
    <row r="46" spans="1:4" ht="15.75">
      <c r="A46" s="155" t="s">
        <v>593</v>
      </c>
      <c r="B46" s="154" t="s">
        <v>575</v>
      </c>
      <c r="D46" s="162" t="s">
        <v>755</v>
      </c>
    </row>
    <row r="47" spans="1:4" ht="15.75">
      <c r="A47" s="155" t="s">
        <v>594</v>
      </c>
      <c r="B47" s="154" t="s">
        <v>575</v>
      </c>
      <c r="D47" s="162" t="s">
        <v>758</v>
      </c>
    </row>
    <row r="48" spans="1:4" ht="15.75">
      <c r="A48" s="155" t="s">
        <v>595</v>
      </c>
      <c r="B48" s="154" t="s">
        <v>575</v>
      </c>
      <c r="D48" s="162" t="s">
        <v>764</v>
      </c>
    </row>
    <row r="49" spans="1:4" ht="15.75">
      <c r="A49" s="155" t="s">
        <v>596</v>
      </c>
      <c r="B49" s="154" t="s">
        <v>575</v>
      </c>
      <c r="D49" s="162" t="s">
        <v>766</v>
      </c>
    </row>
    <row r="50" spans="1:4" ht="15.75">
      <c r="A50" s="155" t="s">
        <v>597</v>
      </c>
      <c r="B50" s="154" t="s">
        <v>575</v>
      </c>
      <c r="D50" s="162" t="s">
        <v>767</v>
      </c>
    </row>
    <row r="51" spans="1:4" ht="15.75">
      <c r="A51" s="155" t="s">
        <v>598</v>
      </c>
      <c r="B51" s="154" t="s">
        <v>575</v>
      </c>
      <c r="D51" s="162" t="s">
        <v>852</v>
      </c>
    </row>
    <row r="52" spans="1:4" ht="15.75">
      <c r="A52" s="155" t="s">
        <v>599</v>
      </c>
      <c r="B52" s="154" t="s">
        <v>575</v>
      </c>
      <c r="D52" s="162" t="s">
        <v>757</v>
      </c>
    </row>
    <row r="53" spans="1:4" ht="15.75">
      <c r="A53" s="155" t="s">
        <v>600</v>
      </c>
      <c r="B53" s="154" t="s">
        <v>575</v>
      </c>
      <c r="D53" s="162" t="s">
        <v>908</v>
      </c>
    </row>
    <row r="54" spans="1:4" ht="15.75">
      <c r="A54" s="155" t="s">
        <v>601</v>
      </c>
      <c r="B54" s="154" t="s">
        <v>575</v>
      </c>
      <c r="D54" s="162" t="s">
        <v>759</v>
      </c>
    </row>
    <row r="55" spans="1:4" ht="15.75">
      <c r="A55" s="155" t="s">
        <v>602</v>
      </c>
      <c r="B55" s="154" t="s">
        <v>575</v>
      </c>
      <c r="D55" s="162" t="s">
        <v>772</v>
      </c>
    </row>
    <row r="56" spans="1:4" ht="15.75">
      <c r="A56" s="155" t="s">
        <v>603</v>
      </c>
      <c r="B56" s="154" t="s">
        <v>575</v>
      </c>
      <c r="D56" s="162" t="s">
        <v>773</v>
      </c>
    </row>
    <row r="57" spans="1:4" ht="15.75">
      <c r="A57" s="155" t="s">
        <v>604</v>
      </c>
      <c r="B57" s="154" t="s">
        <v>575</v>
      </c>
      <c r="D57" s="162" t="s">
        <v>763</v>
      </c>
    </row>
    <row r="58" spans="1:4" ht="15.75">
      <c r="A58" s="155" t="s">
        <v>605</v>
      </c>
      <c r="B58" s="154" t="s">
        <v>575</v>
      </c>
      <c r="D58" s="162" t="s">
        <v>762</v>
      </c>
    </row>
    <row r="59" spans="1:4" ht="15.75">
      <c r="A59" s="155" t="s">
        <v>606</v>
      </c>
      <c r="B59" s="154" t="s">
        <v>568</v>
      </c>
      <c r="D59" s="162" t="s">
        <v>761</v>
      </c>
    </row>
    <row r="60" spans="1:4" ht="15.75">
      <c r="A60" s="155" t="s">
        <v>607</v>
      </c>
      <c r="B60" s="154" t="s">
        <v>575</v>
      </c>
      <c r="D60" s="162" t="s">
        <v>754</v>
      </c>
    </row>
    <row r="61" spans="1:4" ht="15.75">
      <c r="A61" s="155" t="s">
        <v>608</v>
      </c>
      <c r="B61" s="154" t="s">
        <v>575</v>
      </c>
      <c r="D61" s="162" t="s">
        <v>765</v>
      </c>
    </row>
    <row r="62" spans="1:4" ht="15.75">
      <c r="A62" s="155" t="s">
        <v>609</v>
      </c>
      <c r="B62" s="154" t="s">
        <v>575</v>
      </c>
      <c r="D62" s="162" t="s">
        <v>733</v>
      </c>
    </row>
    <row r="63" spans="1:4" ht="15.75">
      <c r="A63" s="155" t="s">
        <v>610</v>
      </c>
      <c r="B63" s="154" t="s">
        <v>575</v>
      </c>
      <c r="D63" s="162" t="s">
        <v>909</v>
      </c>
    </row>
    <row r="64" spans="1:4" ht="15.75">
      <c r="A64" s="155" t="s">
        <v>611</v>
      </c>
      <c r="B64" s="154" t="s">
        <v>575</v>
      </c>
      <c r="D64" s="162" t="s">
        <v>752</v>
      </c>
    </row>
    <row r="65" spans="1:4" ht="15.75">
      <c r="A65" s="155" t="s">
        <v>612</v>
      </c>
      <c r="B65" s="154" t="s">
        <v>575</v>
      </c>
      <c r="D65" s="162" t="s">
        <v>734</v>
      </c>
    </row>
    <row r="66" spans="1:4" ht="15.75">
      <c r="A66" s="155" t="s">
        <v>613</v>
      </c>
      <c r="B66" s="154" t="s">
        <v>575</v>
      </c>
      <c r="D66" s="162" t="s">
        <v>735</v>
      </c>
    </row>
    <row r="67" spans="1:4" ht="15.75">
      <c r="A67" s="155" t="s">
        <v>614</v>
      </c>
      <c r="B67" s="154" t="s">
        <v>575</v>
      </c>
      <c r="D67" s="162" t="s">
        <v>906</v>
      </c>
    </row>
    <row r="68" spans="1:4" ht="15.75">
      <c r="A68" s="155" t="s">
        <v>615</v>
      </c>
      <c r="B68" s="154" t="s">
        <v>575</v>
      </c>
      <c r="D68" s="162" t="s">
        <v>921</v>
      </c>
    </row>
    <row r="69" spans="1:4" ht="15.75">
      <c r="A69" s="155" t="s">
        <v>616</v>
      </c>
      <c r="B69" s="154" t="s">
        <v>575</v>
      </c>
      <c r="D69" s="162" t="s">
        <v>883</v>
      </c>
    </row>
    <row r="70" spans="1:4" ht="15.75">
      <c r="A70" s="155" t="s">
        <v>617</v>
      </c>
      <c r="B70" s="154" t="s">
        <v>575</v>
      </c>
      <c r="D70" s="162" t="s">
        <v>881</v>
      </c>
    </row>
    <row r="71" spans="1:4" ht="15.75">
      <c r="A71" s="155" t="s">
        <v>618</v>
      </c>
      <c r="B71" s="154" t="s">
        <v>575</v>
      </c>
      <c r="D71" s="162" t="s">
        <v>781</v>
      </c>
    </row>
    <row r="72" spans="1:4" ht="15.75">
      <c r="A72" s="155" t="s">
        <v>619</v>
      </c>
      <c r="B72" s="154" t="s">
        <v>575</v>
      </c>
      <c r="D72" s="162" t="s">
        <v>776</v>
      </c>
    </row>
    <row r="73" spans="1:4" ht="15.75">
      <c r="A73" s="155" t="s">
        <v>620</v>
      </c>
      <c r="B73" s="154" t="s">
        <v>575</v>
      </c>
      <c r="D73" s="162" t="s">
        <v>777</v>
      </c>
    </row>
    <row r="74" spans="1:4" ht="15.75">
      <c r="A74" s="155" t="s">
        <v>621</v>
      </c>
      <c r="B74" s="154" t="s">
        <v>575</v>
      </c>
      <c r="D74" s="162" t="s">
        <v>787</v>
      </c>
    </row>
    <row r="75" spans="1:4" ht="15.75">
      <c r="A75" s="155" t="s">
        <v>622</v>
      </c>
      <c r="B75" s="154" t="s">
        <v>568</v>
      </c>
      <c r="D75" s="162" t="s">
        <v>779</v>
      </c>
    </row>
    <row r="76" spans="1:4" ht="15.75">
      <c r="A76" s="155" t="s">
        <v>623</v>
      </c>
      <c r="B76" s="154" t="s">
        <v>575</v>
      </c>
      <c r="D76" s="162" t="s">
        <v>778</v>
      </c>
    </row>
    <row r="77" spans="1:4" ht="15.75">
      <c r="A77" s="155" t="s">
        <v>624</v>
      </c>
      <c r="B77" s="154" t="s">
        <v>625</v>
      </c>
      <c r="D77" s="162" t="s">
        <v>780</v>
      </c>
    </row>
    <row r="78" spans="1:4" ht="15.75">
      <c r="A78" s="155" t="s">
        <v>626</v>
      </c>
      <c r="B78" s="154" t="s">
        <v>625</v>
      </c>
      <c r="D78" s="162" t="s">
        <v>775</v>
      </c>
    </row>
    <row r="79" spans="1:4" ht="15.75">
      <c r="A79" s="155" t="s">
        <v>627</v>
      </c>
      <c r="B79" s="154" t="s">
        <v>628</v>
      </c>
      <c r="D79" s="162" t="s">
        <v>882</v>
      </c>
    </row>
    <row r="80" spans="1:4" ht="15.75">
      <c r="A80" s="155" t="s">
        <v>629</v>
      </c>
      <c r="B80" s="154" t="s">
        <v>630</v>
      </c>
      <c r="D80" s="162" t="s">
        <v>782</v>
      </c>
    </row>
    <row r="81" spans="1:4" ht="15.75">
      <c r="A81" s="155" t="s">
        <v>631</v>
      </c>
      <c r="B81" s="154" t="s">
        <v>630</v>
      </c>
      <c r="D81" s="162" t="s">
        <v>920</v>
      </c>
    </row>
    <row r="82" spans="1:4" ht="15.75">
      <c r="A82" s="155" t="s">
        <v>632</v>
      </c>
      <c r="B82" s="154" t="s">
        <v>630</v>
      </c>
      <c r="D82" s="162" t="s">
        <v>711</v>
      </c>
    </row>
    <row r="83" spans="1:4" ht="15.75">
      <c r="A83" s="155" t="s">
        <v>633</v>
      </c>
      <c r="B83" s="154" t="s">
        <v>630</v>
      </c>
      <c r="D83" s="162" t="s">
        <v>786</v>
      </c>
    </row>
    <row r="84" spans="1:4" ht="15.75">
      <c r="A84" s="155" t="s">
        <v>634</v>
      </c>
      <c r="B84" s="154" t="s">
        <v>545</v>
      </c>
      <c r="D84" s="162" t="s">
        <v>708</v>
      </c>
    </row>
    <row r="85" spans="1:4" ht="15.75">
      <c r="A85" s="155" t="s">
        <v>635</v>
      </c>
      <c r="B85" s="154" t="s">
        <v>625</v>
      </c>
      <c r="D85" s="162" t="s">
        <v>709</v>
      </c>
    </row>
    <row r="86" spans="1:4" ht="15.75">
      <c r="A86" s="155" t="s">
        <v>636</v>
      </c>
      <c r="B86" s="154" t="s">
        <v>625</v>
      </c>
      <c r="D86" s="162" t="s">
        <v>710</v>
      </c>
    </row>
    <row r="87" spans="1:4" ht="15">
      <c r="D87" s="162" t="s">
        <v>855</v>
      </c>
    </row>
    <row r="88" spans="1:4" ht="15">
      <c r="D88" s="162" t="s">
        <v>788</v>
      </c>
    </row>
    <row r="89" spans="1:4" ht="15">
      <c r="D89" s="162" t="s">
        <v>730</v>
      </c>
    </row>
    <row r="90" spans="1:4" ht="15">
      <c r="D90" s="162" t="s">
        <v>792</v>
      </c>
    </row>
    <row r="91" spans="1:4" ht="15">
      <c r="D91" s="162" t="s">
        <v>760</v>
      </c>
    </row>
    <row r="92" spans="1:4" ht="15">
      <c r="D92" s="162" t="s">
        <v>717</v>
      </c>
    </row>
    <row r="93" spans="1:4" ht="15">
      <c r="D93" s="162" t="s">
        <v>720</v>
      </c>
    </row>
    <row r="94" spans="1:4" ht="15">
      <c r="D94" s="162" t="s">
        <v>721</v>
      </c>
    </row>
    <row r="95" spans="1:4" ht="15">
      <c r="D95" s="162" t="s">
        <v>722</v>
      </c>
    </row>
    <row r="96" spans="1:4" ht="15">
      <c r="D96" s="162" t="s">
        <v>724</v>
      </c>
    </row>
    <row r="97" spans="4:4" ht="15">
      <c r="D97" s="162" t="s">
        <v>725</v>
      </c>
    </row>
    <row r="98" spans="4:4" ht="15">
      <c r="D98" s="162" t="s">
        <v>789</v>
      </c>
    </row>
    <row r="99" spans="4:4" ht="15">
      <c r="D99" s="162" t="s">
        <v>790</v>
      </c>
    </row>
    <row r="100" spans="4:4" ht="15">
      <c r="D100" s="162" t="s">
        <v>727</v>
      </c>
    </row>
    <row r="101" spans="4:4" ht="15">
      <c r="D101" s="162" t="s">
        <v>783</v>
      </c>
    </row>
    <row r="102" spans="4:4" ht="15">
      <c r="D102" s="162" t="s">
        <v>729</v>
      </c>
    </row>
    <row r="103" spans="4:4" ht="15">
      <c r="D103" s="162" t="s">
        <v>791</v>
      </c>
    </row>
    <row r="104" spans="4:4" ht="15">
      <c r="D104" s="162" t="s">
        <v>825</v>
      </c>
    </row>
    <row r="105" spans="4:4" ht="15">
      <c r="D105" s="162" t="s">
        <v>793</v>
      </c>
    </row>
    <row r="106" spans="4:4" ht="15">
      <c r="D106" s="162" t="s">
        <v>796</v>
      </c>
    </row>
    <row r="107" spans="4:4" ht="15">
      <c r="D107" s="162" t="s">
        <v>795</v>
      </c>
    </row>
    <row r="108" spans="4:4" ht="15">
      <c r="D108" s="162" t="s">
        <v>797</v>
      </c>
    </row>
    <row r="109" spans="4:4" ht="15">
      <c r="D109" s="162" t="s">
        <v>794</v>
      </c>
    </row>
    <row r="110" spans="4:4" ht="15">
      <c r="D110" s="162" t="s">
        <v>798</v>
      </c>
    </row>
    <row r="111" spans="4:4" ht="15">
      <c r="D111" s="162" t="s">
        <v>800</v>
      </c>
    </row>
    <row r="112" spans="4:4" ht="15">
      <c r="D112" s="162" t="s">
        <v>799</v>
      </c>
    </row>
    <row r="113" spans="4:4" ht="15">
      <c r="D113" s="162" t="s">
        <v>801</v>
      </c>
    </row>
    <row r="114" spans="4:4" ht="15">
      <c r="D114" s="162" t="s">
        <v>811</v>
      </c>
    </row>
    <row r="115" spans="4:4" ht="15">
      <c r="D115" s="162" t="s">
        <v>810</v>
      </c>
    </row>
    <row r="116" spans="4:4" ht="15">
      <c r="D116" s="162" t="s">
        <v>803</v>
      </c>
    </row>
    <row r="117" spans="4:4" ht="15">
      <c r="D117" s="162" t="s">
        <v>723</v>
      </c>
    </row>
    <row r="118" spans="4:4" ht="15">
      <c r="D118" s="162" t="s">
        <v>802</v>
      </c>
    </row>
    <row r="119" spans="4:4" ht="15">
      <c r="D119" s="162" t="s">
        <v>804</v>
      </c>
    </row>
    <row r="120" spans="4:4" ht="15">
      <c r="D120" s="162" t="s">
        <v>805</v>
      </c>
    </row>
    <row r="121" spans="4:4" ht="15">
      <c r="D121" s="162" t="s">
        <v>807</v>
      </c>
    </row>
    <row r="122" spans="4:4" ht="15">
      <c r="D122" s="162" t="s">
        <v>839</v>
      </c>
    </row>
    <row r="123" spans="4:4" ht="15">
      <c r="D123" s="162" t="s">
        <v>806</v>
      </c>
    </row>
    <row r="124" spans="4:4" ht="15">
      <c r="D124" s="162" t="s">
        <v>808</v>
      </c>
    </row>
    <row r="125" spans="4:4" ht="15">
      <c r="D125" s="162" t="s">
        <v>818</v>
      </c>
    </row>
    <row r="126" spans="4:4" ht="15">
      <c r="D126" s="162" t="s">
        <v>809</v>
      </c>
    </row>
    <row r="127" spans="4:4" ht="15">
      <c r="D127" s="162" t="s">
        <v>841</v>
      </c>
    </row>
    <row r="128" spans="4:4" ht="15">
      <c r="D128" s="162" t="s">
        <v>812</v>
      </c>
    </row>
    <row r="129" spans="4:4" ht="15">
      <c r="D129" s="162" t="s">
        <v>840</v>
      </c>
    </row>
    <row r="130" spans="4:4" ht="15">
      <c r="D130" s="162" t="s">
        <v>819</v>
      </c>
    </row>
    <row r="131" spans="4:4" ht="15">
      <c r="D131" s="162" t="s">
        <v>815</v>
      </c>
    </row>
    <row r="132" spans="4:4" ht="15">
      <c r="D132" s="162" t="s">
        <v>813</v>
      </c>
    </row>
    <row r="133" spans="4:4" ht="15">
      <c r="D133" s="162" t="s">
        <v>814</v>
      </c>
    </row>
    <row r="134" spans="4:4" ht="15">
      <c r="D134" s="162" t="s">
        <v>817</v>
      </c>
    </row>
    <row r="135" spans="4:4" ht="15">
      <c r="D135" s="162" t="s">
        <v>705</v>
      </c>
    </row>
    <row r="136" spans="4:4" ht="15">
      <c r="D136" s="162" t="s">
        <v>821</v>
      </c>
    </row>
    <row r="137" spans="4:4" ht="15">
      <c r="D137" s="162" t="s">
        <v>822</v>
      </c>
    </row>
    <row r="138" spans="4:4" ht="15">
      <c r="D138" s="162" t="s">
        <v>823</v>
      </c>
    </row>
    <row r="139" spans="4:4" ht="15">
      <c r="D139" s="162" t="s">
        <v>833</v>
      </c>
    </row>
    <row r="140" spans="4:4" ht="15">
      <c r="D140" s="162" t="s">
        <v>834</v>
      </c>
    </row>
    <row r="141" spans="4:4" ht="15">
      <c r="D141" s="162" t="s">
        <v>824</v>
      </c>
    </row>
    <row r="142" spans="4:4" ht="15">
      <c r="D142" s="162" t="s">
        <v>832</v>
      </c>
    </row>
    <row r="143" spans="4:4" ht="15">
      <c r="D143" s="162" t="s">
        <v>835</v>
      </c>
    </row>
    <row r="144" spans="4:4" ht="15">
      <c r="D144" s="162" t="s">
        <v>831</v>
      </c>
    </row>
    <row r="145" spans="4:4" ht="15">
      <c r="D145" s="162" t="s">
        <v>829</v>
      </c>
    </row>
    <row r="146" spans="4:4" ht="15">
      <c r="D146" s="162" t="s">
        <v>837</v>
      </c>
    </row>
    <row r="147" spans="4:4" ht="15">
      <c r="D147" s="162" t="s">
        <v>897</v>
      </c>
    </row>
    <row r="148" spans="4:4" ht="15">
      <c r="D148" s="162" t="s">
        <v>820</v>
      </c>
    </row>
    <row r="149" spans="4:4" ht="15">
      <c r="D149" s="162" t="s">
        <v>697</v>
      </c>
    </row>
    <row r="150" spans="4:4" ht="15">
      <c r="D150" s="162" t="s">
        <v>910</v>
      </c>
    </row>
    <row r="151" spans="4:4" ht="15">
      <c r="D151" s="162" t="s">
        <v>836</v>
      </c>
    </row>
    <row r="152" spans="4:4" ht="15">
      <c r="D152" s="162" t="s">
        <v>719</v>
      </c>
    </row>
    <row r="153" spans="4:4" ht="15">
      <c r="D153" s="162" t="s">
        <v>770</v>
      </c>
    </row>
    <row r="154" spans="4:4" ht="15">
      <c r="D154" s="162" t="s">
        <v>712</v>
      </c>
    </row>
    <row r="155" spans="4:4" ht="15">
      <c r="D155" s="162" t="s">
        <v>726</v>
      </c>
    </row>
    <row r="156" spans="4:4" ht="15">
      <c r="D156" s="162" t="s">
        <v>901</v>
      </c>
    </row>
    <row r="157" spans="4:4" ht="15">
      <c r="D157" s="162" t="s">
        <v>843</v>
      </c>
    </row>
    <row r="158" spans="4:4" ht="15">
      <c r="D158" s="162" t="s">
        <v>842</v>
      </c>
    </row>
    <row r="159" spans="4:4" ht="15">
      <c r="D159" s="162" t="s">
        <v>756</v>
      </c>
    </row>
    <row r="160" spans="4:4" ht="15">
      <c r="D160" s="162" t="s">
        <v>844</v>
      </c>
    </row>
    <row r="161" spans="4:4" ht="15">
      <c r="D161" s="162" t="s">
        <v>771</v>
      </c>
    </row>
    <row r="162" spans="4:4" ht="15">
      <c r="D162" s="162" t="s">
        <v>845</v>
      </c>
    </row>
    <row r="163" spans="4:4" ht="15">
      <c r="D163" s="162" t="s">
        <v>846</v>
      </c>
    </row>
    <row r="164" spans="4:4" ht="15">
      <c r="D164" s="162" t="s">
        <v>847</v>
      </c>
    </row>
    <row r="165" spans="4:4" ht="15">
      <c r="D165" s="162" t="s">
        <v>849</v>
      </c>
    </row>
    <row r="166" spans="4:4" ht="15">
      <c r="D166" s="162" t="s">
        <v>850</v>
      </c>
    </row>
    <row r="167" spans="4:4" ht="15">
      <c r="D167" s="162" t="s">
        <v>851</v>
      </c>
    </row>
    <row r="168" spans="4:4" ht="15">
      <c r="D168" s="162" t="s">
        <v>854</v>
      </c>
    </row>
    <row r="169" spans="4:4" ht="15">
      <c r="D169" s="162" t="s">
        <v>856</v>
      </c>
    </row>
    <row r="170" spans="4:4" ht="15">
      <c r="D170" s="162" t="s">
        <v>858</v>
      </c>
    </row>
    <row r="171" spans="4:4" ht="15">
      <c r="D171" s="162" t="s">
        <v>859</v>
      </c>
    </row>
    <row r="172" spans="4:4" ht="15">
      <c r="D172" s="162" t="s">
        <v>857</v>
      </c>
    </row>
    <row r="173" spans="4:4" ht="15">
      <c r="D173" s="162" t="s">
        <v>919</v>
      </c>
    </row>
    <row r="174" spans="4:4" ht="15">
      <c r="D174" s="162" t="s">
        <v>868</v>
      </c>
    </row>
    <row r="175" spans="4:4" ht="15">
      <c r="D175" s="162" t="s">
        <v>869</v>
      </c>
    </row>
    <row r="176" spans="4:4" ht="15">
      <c r="D176" s="162" t="s">
        <v>870</v>
      </c>
    </row>
    <row r="177" spans="4:4" ht="15">
      <c r="D177" s="162" t="s">
        <v>861</v>
      </c>
    </row>
    <row r="178" spans="4:4" ht="15">
      <c r="D178" s="162" t="s">
        <v>905</v>
      </c>
    </row>
    <row r="179" spans="4:4" ht="15">
      <c r="D179" s="162" t="s">
        <v>838</v>
      </c>
    </row>
    <row r="180" spans="4:4" ht="15">
      <c r="D180" s="162" t="s">
        <v>873</v>
      </c>
    </row>
    <row r="181" spans="4:4" ht="15">
      <c r="D181" s="162" t="s">
        <v>860</v>
      </c>
    </row>
    <row r="182" spans="4:4" ht="15">
      <c r="D182" s="162" t="s">
        <v>871</v>
      </c>
    </row>
    <row r="183" spans="4:4" ht="15">
      <c r="D183" s="162" t="s">
        <v>827</v>
      </c>
    </row>
    <row r="184" spans="4:4" ht="15">
      <c r="D184" s="162" t="s">
        <v>865</v>
      </c>
    </row>
    <row r="185" spans="4:4" ht="15">
      <c r="D185" s="162" t="s">
        <v>866</v>
      </c>
    </row>
    <row r="186" spans="4:4" ht="15">
      <c r="D186" s="162" t="s">
        <v>867</v>
      </c>
    </row>
    <row r="187" spans="4:4" ht="15">
      <c r="D187" s="162" t="s">
        <v>862</v>
      </c>
    </row>
    <row r="188" spans="4:4" ht="15">
      <c r="D188" s="162" t="s">
        <v>864</v>
      </c>
    </row>
    <row r="189" spans="4:4" ht="15">
      <c r="D189" s="162" t="s">
        <v>872</v>
      </c>
    </row>
    <row r="190" spans="4:4" ht="15">
      <c r="D190" s="162" t="s">
        <v>875</v>
      </c>
    </row>
    <row r="191" spans="4:4" ht="15">
      <c r="D191" s="162" t="s">
        <v>890</v>
      </c>
    </row>
    <row r="192" spans="4:4" ht="15">
      <c r="D192" s="162" t="s">
        <v>876</v>
      </c>
    </row>
    <row r="193" spans="4:4" ht="15">
      <c r="D193" s="162" t="s">
        <v>878</v>
      </c>
    </row>
    <row r="194" spans="4:4" ht="15">
      <c r="D194" s="162" t="s">
        <v>907</v>
      </c>
    </row>
    <row r="195" spans="4:4" ht="15">
      <c r="D195" s="162" t="s">
        <v>912</v>
      </c>
    </row>
    <row r="196" spans="4:4" ht="15">
      <c r="D196" s="162" t="s">
        <v>701</v>
      </c>
    </row>
    <row r="197" spans="4:4" ht="15">
      <c r="D197" s="162" t="s">
        <v>879</v>
      </c>
    </row>
    <row r="198" spans="4:4" ht="15">
      <c r="D198" s="162" t="s">
        <v>884</v>
      </c>
    </row>
    <row r="199" spans="4:4" ht="15">
      <c r="D199" s="162" t="s">
        <v>885</v>
      </c>
    </row>
    <row r="200" spans="4:4" ht="15">
      <c r="D200" s="162" t="s">
        <v>874</v>
      </c>
    </row>
    <row r="201" spans="4:4" ht="15">
      <c r="D201" s="162" t="s">
        <v>891</v>
      </c>
    </row>
    <row r="202" spans="4:4" ht="15">
      <c r="D202" s="162" t="s">
        <v>892</v>
      </c>
    </row>
    <row r="203" spans="4:4" ht="15">
      <c r="D203" s="162" t="s">
        <v>718</v>
      </c>
    </row>
    <row r="204" spans="4:4" ht="15">
      <c r="D204" s="162" t="s">
        <v>911</v>
      </c>
    </row>
    <row r="205" spans="4:4" ht="15">
      <c r="D205" s="162" t="s">
        <v>853</v>
      </c>
    </row>
    <row r="206" spans="4:4" ht="15">
      <c r="D206" s="162" t="s">
        <v>893</v>
      </c>
    </row>
    <row r="207" spans="4:4" ht="15">
      <c r="D207" s="162" t="s">
        <v>894</v>
      </c>
    </row>
    <row r="208" spans="4:4" ht="15">
      <c r="D208" s="162" t="s">
        <v>895</v>
      </c>
    </row>
    <row r="209" spans="4:4" ht="15">
      <c r="D209" s="162" t="s">
        <v>896</v>
      </c>
    </row>
    <row r="210" spans="4:4" ht="15">
      <c r="D210" s="162" t="s">
        <v>902</v>
      </c>
    </row>
    <row r="211" spans="4:4" ht="15">
      <c r="D211" s="162" t="s">
        <v>898</v>
      </c>
    </row>
    <row r="212" spans="4:4" ht="15">
      <c r="D212" s="162" t="s">
        <v>900</v>
      </c>
    </row>
    <row r="213" spans="4:4" ht="15">
      <c r="D213" s="162" t="s">
        <v>899</v>
      </c>
    </row>
    <row r="214" spans="4:4" ht="15">
      <c r="D214" s="162" t="s">
        <v>903</v>
      </c>
    </row>
    <row r="215" spans="4:4" ht="15">
      <c r="D215" s="162" t="s">
        <v>916</v>
      </c>
    </row>
    <row r="216" spans="4:4" ht="15">
      <c r="D216" s="162" t="s">
        <v>904</v>
      </c>
    </row>
    <row r="217" spans="4:4" ht="15">
      <c r="D217" s="162" t="s">
        <v>918</v>
      </c>
    </row>
    <row r="218" spans="4:4" ht="15">
      <c r="D218" s="162" t="s">
        <v>915</v>
      </c>
    </row>
    <row r="219" spans="4:4" ht="15">
      <c r="D219" s="162" t="s">
        <v>742</v>
      </c>
    </row>
    <row r="220" spans="4:4" ht="15">
      <c r="D220" s="162" t="s">
        <v>745</v>
      </c>
    </row>
    <row r="221" spans="4:4" ht="15">
      <c r="D221" s="162" t="s">
        <v>848</v>
      </c>
    </row>
    <row r="222" spans="4:4" ht="15">
      <c r="D222" s="162" t="s">
        <v>746</v>
      </c>
    </row>
    <row r="223" spans="4:4" ht="15">
      <c r="D223" s="162" t="s">
        <v>743</v>
      </c>
    </row>
    <row r="224" spans="4:4" ht="15">
      <c r="D224" s="162" t="s">
        <v>748</v>
      </c>
    </row>
    <row r="225" spans="4:4" ht="15">
      <c r="D225" s="162" t="s">
        <v>749</v>
      </c>
    </row>
    <row r="226" spans="4:4" ht="15">
      <c r="D226" s="162" t="s">
        <v>750</v>
      </c>
    </row>
    <row r="227" spans="4:4" ht="15">
      <c r="D227" s="162" t="s">
        <v>751</v>
      </c>
    </row>
    <row r="228" spans="4:4" ht="15">
      <c r="D228" s="162" t="s">
        <v>728</v>
      </c>
    </row>
    <row r="229" spans="4:4" ht="15">
      <c r="D229" s="162" t="s">
        <v>713</v>
      </c>
    </row>
    <row r="230" spans="4:4" ht="15">
      <c r="D230" s="162" t="s">
        <v>715</v>
      </c>
    </row>
    <row r="231" spans="4:4" ht="15">
      <c r="D231" s="162" t="s">
        <v>816</v>
      </c>
    </row>
    <row r="232" spans="4:4" ht="15">
      <c r="D232" s="162" t="s">
        <v>731</v>
      </c>
    </row>
    <row r="233" spans="4:4" ht="15">
      <c r="D233" s="162" t="s">
        <v>716</v>
      </c>
    </row>
    <row r="234" spans="4:4" ht="15">
      <c r="D234" s="162" t="s">
        <v>889</v>
      </c>
    </row>
    <row r="235" spans="4:4" ht="15">
      <c r="D235" s="162" t="s">
        <v>888</v>
      </c>
    </row>
    <row r="236" spans="4:4" ht="15">
      <c r="D236" s="162" t="s">
        <v>886</v>
      </c>
    </row>
    <row r="237" spans="4:4" ht="15">
      <c r="D237" s="162" t="s">
        <v>714</v>
      </c>
    </row>
    <row r="238" spans="4:4" ht="15">
      <c r="D238" s="162" t="s">
        <v>736</v>
      </c>
    </row>
    <row r="239" spans="4:4" ht="15">
      <c r="D239" s="162" t="s">
        <v>738</v>
      </c>
    </row>
    <row r="240" spans="4:4" ht="15">
      <c r="D240" s="162" t="s">
        <v>747</v>
      </c>
    </row>
    <row r="241" spans="4:4" ht="15">
      <c r="D241" s="162" t="s">
        <v>737</v>
      </c>
    </row>
    <row r="242" spans="4:4" ht="15">
      <c r="D242" s="162" t="s">
        <v>740</v>
      </c>
    </row>
    <row r="243" spans="4:4" ht="15">
      <c r="D243" s="162" t="s">
        <v>887</v>
      </c>
    </row>
    <row r="244" spans="4:4" ht="15">
      <c r="D244" s="162" t="s">
        <v>741</v>
      </c>
    </row>
    <row r="245" spans="4:4" ht="15">
      <c r="D245" s="162" t="s">
        <v>739</v>
      </c>
    </row>
    <row r="246" spans="4:4" ht="15">
      <c r="D246" s="162" t="s">
        <v>880</v>
      </c>
    </row>
    <row r="247" spans="4:4" ht="15">
      <c r="D247" s="162" t="s">
        <v>744</v>
      </c>
    </row>
    <row r="248" spans="4:4" ht="15">
      <c r="D248" s="162" t="s">
        <v>923</v>
      </c>
    </row>
    <row r="249" spans="4:4" ht="15">
      <c r="D249" s="162" t="s">
        <v>924</v>
      </c>
    </row>
    <row r="250" spans="4:4" ht="15">
      <c r="D250" s="162" t="s">
        <v>784</v>
      </c>
    </row>
    <row r="251" spans="4:4" ht="15">
      <c r="D251" s="162" t="s">
        <v>785</v>
      </c>
    </row>
  </sheetData>
  <sortState ref="D1:D251">
    <sortCondition ref="D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393"/>
  <sheetViews>
    <sheetView workbookViewId="0">
      <selection activeCell="B9" sqref="B9"/>
    </sheetView>
  </sheetViews>
  <sheetFormatPr defaultRowHeight="12.75"/>
  <cols>
    <col min="2" max="2" width="46" bestFit="1" customWidth="1"/>
  </cols>
  <sheetData>
    <row r="1" spans="1:3" ht="15">
      <c r="A1" s="157">
        <v>1</v>
      </c>
      <c r="B1" s="157" t="s">
        <v>199</v>
      </c>
      <c r="C1" s="157" t="s">
        <v>208</v>
      </c>
    </row>
    <row r="2" spans="1:3" ht="15">
      <c r="A2" s="157">
        <v>1</v>
      </c>
      <c r="B2" s="157" t="s">
        <v>200</v>
      </c>
      <c r="C2" s="157" t="s">
        <v>637</v>
      </c>
    </row>
    <row r="3" spans="1:3" ht="15">
      <c r="A3" s="157">
        <v>1</v>
      </c>
      <c r="B3" s="157" t="s">
        <v>201</v>
      </c>
      <c r="C3" s="157" t="s">
        <v>209</v>
      </c>
    </row>
    <row r="4" spans="1:3" ht="15">
      <c r="A4" s="157">
        <v>1</v>
      </c>
      <c r="B4" s="157" t="s">
        <v>202</v>
      </c>
      <c r="C4" s="157" t="s">
        <v>638</v>
      </c>
    </row>
    <row r="5" spans="1:3" ht="15">
      <c r="A5" s="157">
        <v>1</v>
      </c>
      <c r="B5" s="157" t="s">
        <v>203</v>
      </c>
      <c r="C5" s="157" t="s">
        <v>210</v>
      </c>
    </row>
    <row r="6" spans="1:3" ht="15">
      <c r="A6" s="157">
        <v>1</v>
      </c>
      <c r="B6" s="157" t="s">
        <v>204</v>
      </c>
      <c r="C6" s="157" t="s">
        <v>639</v>
      </c>
    </row>
    <row r="7" spans="1:3" ht="15">
      <c r="A7" s="157">
        <v>1</v>
      </c>
      <c r="B7" s="157" t="s">
        <v>205</v>
      </c>
      <c r="C7" s="157" t="s">
        <v>211</v>
      </c>
    </row>
    <row r="8" spans="1:3" ht="15">
      <c r="A8" s="157">
        <v>1</v>
      </c>
      <c r="B8" s="157" t="s">
        <v>206</v>
      </c>
      <c r="C8" s="157" t="s">
        <v>212</v>
      </c>
    </row>
    <row r="9" spans="1:3" ht="15">
      <c r="A9" s="157">
        <v>1</v>
      </c>
      <c r="B9" s="157" t="s">
        <v>207</v>
      </c>
      <c r="C9" s="157" t="s">
        <v>213</v>
      </c>
    </row>
    <row r="10" spans="1:3" ht="15">
      <c r="A10" s="157">
        <v>2</v>
      </c>
      <c r="B10" s="157" t="s">
        <v>200</v>
      </c>
      <c r="C10" s="157" t="s">
        <v>640</v>
      </c>
    </row>
    <row r="11" spans="1:3" ht="15">
      <c r="A11" s="157">
        <v>3</v>
      </c>
      <c r="B11" s="157" t="s">
        <v>200</v>
      </c>
      <c r="C11" s="157" t="s">
        <v>214</v>
      </c>
    </row>
    <row r="12" spans="1:3" ht="15">
      <c r="A12" s="157">
        <v>3</v>
      </c>
      <c r="B12" s="157" t="s">
        <v>217</v>
      </c>
      <c r="C12" s="157" t="s">
        <v>215</v>
      </c>
    </row>
    <row r="13" spans="1:3" ht="15">
      <c r="A13" s="157">
        <v>3</v>
      </c>
      <c r="B13" s="157" t="s">
        <v>201</v>
      </c>
      <c r="C13" s="157" t="s">
        <v>641</v>
      </c>
    </row>
    <row r="14" spans="1:3" ht="15">
      <c r="A14" s="157">
        <v>3</v>
      </c>
      <c r="B14" s="157" t="s">
        <v>219</v>
      </c>
      <c r="C14" s="157" t="s">
        <v>216</v>
      </c>
    </row>
    <row r="15" spans="1:3" ht="15">
      <c r="A15" s="157">
        <v>3</v>
      </c>
      <c r="B15" s="157" t="s">
        <v>221</v>
      </c>
      <c r="C15" s="157" t="s">
        <v>638</v>
      </c>
    </row>
    <row r="16" spans="1:3" ht="15">
      <c r="A16" s="157">
        <v>3</v>
      </c>
      <c r="B16" s="157" t="s">
        <v>223</v>
      </c>
      <c r="C16" s="157" t="s">
        <v>638</v>
      </c>
    </row>
    <row r="17" spans="1:3" ht="15">
      <c r="A17" s="157">
        <v>3</v>
      </c>
      <c r="B17" s="157" t="s">
        <v>225</v>
      </c>
      <c r="C17" s="157" t="s">
        <v>218</v>
      </c>
    </row>
    <row r="18" spans="1:3" ht="15">
      <c r="A18" s="157">
        <v>3</v>
      </c>
      <c r="B18" s="157" t="s">
        <v>227</v>
      </c>
      <c r="C18" s="157" t="s">
        <v>210</v>
      </c>
    </row>
    <row r="19" spans="1:3" ht="15">
      <c r="A19" s="157">
        <v>3</v>
      </c>
      <c r="B19" s="157" t="s">
        <v>229</v>
      </c>
      <c r="C19" s="157" t="s">
        <v>220</v>
      </c>
    </row>
    <row r="20" spans="1:3" ht="15">
      <c r="A20" s="157">
        <v>3</v>
      </c>
      <c r="B20" s="157" t="s">
        <v>231</v>
      </c>
      <c r="C20" s="157" t="s">
        <v>222</v>
      </c>
    </row>
    <row r="21" spans="1:3" ht="15">
      <c r="A21" s="157">
        <v>4</v>
      </c>
      <c r="B21" s="157" t="s">
        <v>233</v>
      </c>
      <c r="C21" s="157" t="s">
        <v>224</v>
      </c>
    </row>
    <row r="22" spans="1:3" ht="15">
      <c r="A22" s="157">
        <v>4</v>
      </c>
      <c r="B22" s="157" t="s">
        <v>201</v>
      </c>
      <c r="C22" s="157" t="s">
        <v>226</v>
      </c>
    </row>
    <row r="23" spans="1:3" ht="15">
      <c r="A23" s="157">
        <v>4</v>
      </c>
      <c r="B23" s="157" t="s">
        <v>235</v>
      </c>
      <c r="C23" s="157" t="s">
        <v>642</v>
      </c>
    </row>
    <row r="24" spans="1:3" ht="15">
      <c r="A24" s="157">
        <v>4</v>
      </c>
      <c r="B24" s="157" t="s">
        <v>237</v>
      </c>
      <c r="C24" s="157" t="s">
        <v>228</v>
      </c>
    </row>
    <row r="25" spans="1:3" ht="15">
      <c r="A25" s="157">
        <v>4</v>
      </c>
      <c r="B25" s="157" t="s">
        <v>239</v>
      </c>
      <c r="C25" s="157" t="s">
        <v>230</v>
      </c>
    </row>
    <row r="26" spans="1:3" ht="15">
      <c r="A26" s="157">
        <v>4</v>
      </c>
      <c r="B26" s="157" t="s">
        <v>241</v>
      </c>
      <c r="C26" s="157" t="s">
        <v>232</v>
      </c>
    </row>
    <row r="27" spans="1:3" ht="15">
      <c r="A27" s="157">
        <v>4</v>
      </c>
      <c r="B27" s="157" t="s">
        <v>242</v>
      </c>
      <c r="C27" s="157" t="s">
        <v>643</v>
      </c>
    </row>
    <row r="28" spans="1:3" ht="15">
      <c r="A28" s="157">
        <v>4</v>
      </c>
      <c r="B28" s="157" t="s">
        <v>244</v>
      </c>
      <c r="C28" s="157" t="s">
        <v>234</v>
      </c>
    </row>
    <row r="29" spans="1:3" ht="15">
      <c r="A29" s="157">
        <v>4</v>
      </c>
      <c r="B29" s="157" t="s">
        <v>246</v>
      </c>
      <c r="C29" s="157" t="s">
        <v>210</v>
      </c>
    </row>
    <row r="30" spans="1:3" ht="15">
      <c r="A30" s="157">
        <v>4</v>
      </c>
      <c r="B30" s="157" t="s">
        <v>248</v>
      </c>
      <c r="C30" s="157" t="s">
        <v>639</v>
      </c>
    </row>
    <row r="31" spans="1:3" ht="15">
      <c r="A31" s="157">
        <v>4</v>
      </c>
      <c r="B31" s="157" t="s">
        <v>250</v>
      </c>
      <c r="C31" s="157" t="s">
        <v>236</v>
      </c>
    </row>
    <row r="32" spans="1:3" ht="15">
      <c r="A32" s="157">
        <v>4</v>
      </c>
      <c r="B32" s="157" t="s">
        <v>252</v>
      </c>
      <c r="C32" s="157" t="s">
        <v>238</v>
      </c>
    </row>
    <row r="33" spans="1:3" ht="15">
      <c r="A33" s="157">
        <v>4</v>
      </c>
      <c r="B33" s="157" t="s">
        <v>254</v>
      </c>
      <c r="C33" s="157" t="s">
        <v>240</v>
      </c>
    </row>
    <row r="34" spans="1:3" ht="15">
      <c r="A34" s="157">
        <v>4</v>
      </c>
      <c r="B34" s="157" t="s">
        <v>256</v>
      </c>
      <c r="C34" s="157" t="s">
        <v>226</v>
      </c>
    </row>
    <row r="35" spans="1:3" ht="15">
      <c r="A35" s="157">
        <v>4</v>
      </c>
      <c r="B35" s="157" t="s">
        <v>258</v>
      </c>
      <c r="C35" s="157" t="s">
        <v>243</v>
      </c>
    </row>
    <row r="36" spans="1:3" ht="15">
      <c r="A36" s="157">
        <v>4</v>
      </c>
      <c r="B36" s="157" t="s">
        <v>229</v>
      </c>
      <c r="C36" s="157" t="s">
        <v>644</v>
      </c>
    </row>
    <row r="37" spans="1:3" ht="15">
      <c r="A37" s="157">
        <v>5</v>
      </c>
      <c r="B37" s="157" t="s">
        <v>227</v>
      </c>
      <c r="C37" s="157" t="s">
        <v>245</v>
      </c>
    </row>
    <row r="38" spans="1:3" ht="15">
      <c r="A38" s="157">
        <v>5</v>
      </c>
      <c r="B38" s="157" t="s">
        <v>229</v>
      </c>
      <c r="C38" s="157" t="s">
        <v>247</v>
      </c>
    </row>
    <row r="39" spans="1:3" ht="15">
      <c r="A39" s="157">
        <v>6</v>
      </c>
      <c r="B39" s="157" t="s">
        <v>260</v>
      </c>
      <c r="C39" s="157" t="s">
        <v>249</v>
      </c>
    </row>
    <row r="40" spans="1:3" ht="15">
      <c r="A40" s="157">
        <v>6</v>
      </c>
      <c r="B40" s="157" t="s">
        <v>262</v>
      </c>
      <c r="C40" s="157" t="s">
        <v>251</v>
      </c>
    </row>
    <row r="41" spans="1:3" ht="15">
      <c r="A41" s="157">
        <v>6</v>
      </c>
      <c r="B41" s="157" t="s">
        <v>264</v>
      </c>
      <c r="C41" s="157" t="s">
        <v>253</v>
      </c>
    </row>
    <row r="42" spans="1:3" ht="15">
      <c r="A42" s="157">
        <v>6</v>
      </c>
      <c r="B42" s="157" t="s">
        <v>266</v>
      </c>
      <c r="C42" s="157" t="s">
        <v>255</v>
      </c>
    </row>
    <row r="43" spans="1:3" ht="15">
      <c r="A43" s="157">
        <v>6</v>
      </c>
      <c r="B43" s="157" t="s">
        <v>233</v>
      </c>
      <c r="C43" s="157" t="s">
        <v>257</v>
      </c>
    </row>
    <row r="44" spans="1:3" ht="15">
      <c r="A44" s="157">
        <v>6</v>
      </c>
      <c r="B44" s="157" t="s">
        <v>268</v>
      </c>
      <c r="C44" s="157" t="s">
        <v>259</v>
      </c>
    </row>
    <row r="45" spans="1:3" ht="15">
      <c r="A45" s="157">
        <v>6</v>
      </c>
      <c r="B45" s="157" t="s">
        <v>201</v>
      </c>
      <c r="C45" s="157" t="s">
        <v>230</v>
      </c>
    </row>
    <row r="46" spans="1:3" ht="15">
      <c r="A46" s="157">
        <v>6</v>
      </c>
      <c r="B46" s="157" t="s">
        <v>270</v>
      </c>
      <c r="C46" s="157" t="s">
        <v>228</v>
      </c>
    </row>
    <row r="47" spans="1:3" ht="15">
      <c r="A47" s="157">
        <v>6</v>
      </c>
      <c r="B47" s="157" t="s">
        <v>272</v>
      </c>
      <c r="C47" s="157" t="s">
        <v>230</v>
      </c>
    </row>
    <row r="48" spans="1:3" ht="15">
      <c r="A48" s="157">
        <v>6</v>
      </c>
      <c r="B48" s="157" t="s">
        <v>235</v>
      </c>
      <c r="C48" s="157" t="s">
        <v>261</v>
      </c>
    </row>
    <row r="49" spans="1:3" ht="15">
      <c r="A49" s="157">
        <v>6</v>
      </c>
      <c r="B49" s="157" t="s">
        <v>275</v>
      </c>
      <c r="C49" s="157" t="s">
        <v>263</v>
      </c>
    </row>
    <row r="50" spans="1:3" ht="15">
      <c r="A50" s="157">
        <v>6</v>
      </c>
      <c r="B50" s="157" t="s">
        <v>277</v>
      </c>
      <c r="C50" s="157" t="s">
        <v>265</v>
      </c>
    </row>
    <row r="51" spans="1:3" ht="15">
      <c r="A51" s="157">
        <v>6</v>
      </c>
      <c r="B51" s="157" t="s">
        <v>279</v>
      </c>
      <c r="C51" s="157" t="s">
        <v>267</v>
      </c>
    </row>
    <row r="52" spans="1:3" ht="15">
      <c r="A52" s="157">
        <v>6</v>
      </c>
      <c r="B52" s="157" t="s">
        <v>281</v>
      </c>
      <c r="C52" s="157" t="s">
        <v>234</v>
      </c>
    </row>
    <row r="53" spans="1:3" ht="15">
      <c r="A53" s="157">
        <v>6</v>
      </c>
      <c r="B53" s="157" t="s">
        <v>283</v>
      </c>
      <c r="C53" s="157" t="s">
        <v>269</v>
      </c>
    </row>
    <row r="54" spans="1:3" ht="15">
      <c r="A54" s="157">
        <v>6</v>
      </c>
      <c r="B54" s="157" t="s">
        <v>285</v>
      </c>
      <c r="C54" s="157" t="s">
        <v>210</v>
      </c>
    </row>
    <row r="55" spans="1:3" ht="15">
      <c r="A55" s="157">
        <v>6</v>
      </c>
      <c r="B55" s="157" t="s">
        <v>287</v>
      </c>
      <c r="C55" s="157" t="s">
        <v>271</v>
      </c>
    </row>
    <row r="56" spans="1:3" ht="15">
      <c r="A56" s="157">
        <v>6</v>
      </c>
      <c r="B56" s="157" t="s">
        <v>289</v>
      </c>
      <c r="C56" s="157" t="s">
        <v>273</v>
      </c>
    </row>
    <row r="57" spans="1:3" ht="15">
      <c r="A57" s="157">
        <v>6</v>
      </c>
      <c r="B57" s="157" t="s">
        <v>291</v>
      </c>
      <c r="C57" s="157" t="s">
        <v>236</v>
      </c>
    </row>
    <row r="58" spans="1:3" ht="15">
      <c r="A58" s="157">
        <v>6</v>
      </c>
      <c r="B58" s="157" t="s">
        <v>293</v>
      </c>
      <c r="C58" s="157" t="s">
        <v>274</v>
      </c>
    </row>
    <row r="59" spans="1:3" ht="15">
      <c r="A59" s="157">
        <v>6</v>
      </c>
      <c r="B59" s="157" t="s">
        <v>295</v>
      </c>
      <c r="C59" s="157" t="s">
        <v>276</v>
      </c>
    </row>
    <row r="60" spans="1:3" ht="15">
      <c r="A60" s="157">
        <v>6</v>
      </c>
      <c r="B60" s="157" t="s">
        <v>297</v>
      </c>
      <c r="C60" s="157" t="s">
        <v>278</v>
      </c>
    </row>
    <row r="61" spans="1:3" ht="15">
      <c r="A61" s="157">
        <v>6</v>
      </c>
      <c r="B61" s="157" t="s">
        <v>299</v>
      </c>
      <c r="C61" s="157" t="s">
        <v>280</v>
      </c>
    </row>
    <row r="62" spans="1:3" ht="15">
      <c r="A62" s="157">
        <v>6</v>
      </c>
      <c r="B62" s="157" t="s">
        <v>301</v>
      </c>
      <c r="C62" s="157" t="s">
        <v>645</v>
      </c>
    </row>
    <row r="63" spans="1:3" ht="15">
      <c r="A63" s="157">
        <v>6</v>
      </c>
      <c r="B63" s="157" t="s">
        <v>303</v>
      </c>
      <c r="C63" s="157" t="s">
        <v>282</v>
      </c>
    </row>
    <row r="64" spans="1:3" ht="15">
      <c r="A64" s="157">
        <v>6</v>
      </c>
      <c r="B64" s="157" t="s">
        <v>305</v>
      </c>
      <c r="C64" s="157" t="s">
        <v>284</v>
      </c>
    </row>
    <row r="65" spans="1:3" ht="15">
      <c r="A65" s="157">
        <v>6</v>
      </c>
      <c r="B65" s="157" t="s">
        <v>307</v>
      </c>
      <c r="C65" s="157" t="s">
        <v>646</v>
      </c>
    </row>
    <row r="66" spans="1:3" ht="15">
      <c r="A66" s="157">
        <v>6</v>
      </c>
      <c r="B66" s="157" t="s">
        <v>309</v>
      </c>
      <c r="C66" s="157" t="s">
        <v>286</v>
      </c>
    </row>
    <row r="67" spans="1:3" ht="15">
      <c r="A67" s="157">
        <v>6</v>
      </c>
      <c r="B67" s="157" t="s">
        <v>311</v>
      </c>
      <c r="C67" s="157" t="s">
        <v>647</v>
      </c>
    </row>
    <row r="68" spans="1:3" ht="15">
      <c r="A68" s="157">
        <v>6</v>
      </c>
      <c r="B68" s="157" t="s">
        <v>313</v>
      </c>
      <c r="C68" s="157" t="s">
        <v>288</v>
      </c>
    </row>
    <row r="69" spans="1:3" ht="15">
      <c r="A69" s="157">
        <v>6</v>
      </c>
      <c r="B69" s="157" t="s">
        <v>315</v>
      </c>
      <c r="C69" s="157" t="s">
        <v>290</v>
      </c>
    </row>
    <row r="70" spans="1:3" ht="15">
      <c r="A70" s="157">
        <v>6</v>
      </c>
      <c r="B70" s="157" t="s">
        <v>317</v>
      </c>
      <c r="C70" s="157" t="s">
        <v>292</v>
      </c>
    </row>
    <row r="71" spans="1:3" ht="15">
      <c r="A71" s="157">
        <v>6</v>
      </c>
      <c r="B71" s="157" t="s">
        <v>237</v>
      </c>
      <c r="C71" s="157" t="s">
        <v>294</v>
      </c>
    </row>
    <row r="72" spans="1:3" ht="15">
      <c r="A72" s="157">
        <v>6</v>
      </c>
      <c r="B72" s="157" t="s">
        <v>319</v>
      </c>
      <c r="C72" s="157" t="s">
        <v>296</v>
      </c>
    </row>
    <row r="73" spans="1:3" ht="15">
      <c r="A73" s="157">
        <v>6</v>
      </c>
      <c r="B73" s="157" t="s">
        <v>239</v>
      </c>
      <c r="C73" s="157" t="s">
        <v>298</v>
      </c>
    </row>
    <row r="74" spans="1:3" ht="15">
      <c r="A74" s="157">
        <v>6</v>
      </c>
      <c r="B74" s="157" t="s">
        <v>321</v>
      </c>
      <c r="C74" s="157" t="s">
        <v>300</v>
      </c>
    </row>
    <row r="75" spans="1:3" ht="15">
      <c r="A75" s="157">
        <v>6</v>
      </c>
      <c r="B75" s="157" t="s">
        <v>323</v>
      </c>
      <c r="C75" s="157" t="s">
        <v>302</v>
      </c>
    </row>
    <row r="76" spans="1:3" ht="15">
      <c r="A76" s="157">
        <v>6</v>
      </c>
      <c r="B76" s="157" t="s">
        <v>325</v>
      </c>
      <c r="C76" s="157" t="s">
        <v>304</v>
      </c>
    </row>
    <row r="77" spans="1:3" ht="15">
      <c r="A77" s="157">
        <v>6</v>
      </c>
      <c r="B77" s="157" t="s">
        <v>327</v>
      </c>
      <c r="C77" s="157" t="s">
        <v>306</v>
      </c>
    </row>
    <row r="78" spans="1:3" ht="15">
      <c r="A78" s="157">
        <v>6</v>
      </c>
      <c r="B78" s="157" t="s">
        <v>329</v>
      </c>
      <c r="C78" s="157" t="s">
        <v>308</v>
      </c>
    </row>
    <row r="79" spans="1:3" ht="15">
      <c r="A79" s="157">
        <v>6</v>
      </c>
      <c r="B79" s="157" t="s">
        <v>331</v>
      </c>
      <c r="C79" s="157" t="s">
        <v>310</v>
      </c>
    </row>
    <row r="80" spans="1:3" ht="15">
      <c r="A80" s="157">
        <v>6</v>
      </c>
      <c r="B80" s="157" t="s">
        <v>241</v>
      </c>
      <c r="C80" s="157" t="s">
        <v>312</v>
      </c>
    </row>
    <row r="81" spans="1:3" ht="15">
      <c r="A81" s="157">
        <v>6</v>
      </c>
      <c r="B81" s="157" t="s">
        <v>242</v>
      </c>
      <c r="C81" s="157" t="s">
        <v>314</v>
      </c>
    </row>
    <row r="82" spans="1:3" ht="15">
      <c r="A82" s="157">
        <v>6</v>
      </c>
      <c r="B82" s="157" t="s">
        <v>333</v>
      </c>
      <c r="C82" s="157" t="s">
        <v>316</v>
      </c>
    </row>
    <row r="83" spans="1:3" ht="15">
      <c r="A83" s="157">
        <v>6</v>
      </c>
      <c r="B83" s="157" t="s">
        <v>335</v>
      </c>
      <c r="C83" s="157" t="s">
        <v>318</v>
      </c>
    </row>
    <row r="84" spans="1:3" ht="15">
      <c r="A84" s="157">
        <v>6</v>
      </c>
      <c r="B84" s="157" t="s">
        <v>337</v>
      </c>
      <c r="C84" s="157" t="s">
        <v>238</v>
      </c>
    </row>
    <row r="85" spans="1:3" ht="15">
      <c r="A85" s="157">
        <v>6</v>
      </c>
      <c r="B85" s="157" t="s">
        <v>339</v>
      </c>
      <c r="C85" s="157" t="s">
        <v>320</v>
      </c>
    </row>
    <row r="86" spans="1:3" ht="15">
      <c r="A86" s="157">
        <v>6</v>
      </c>
      <c r="B86" s="157" t="s">
        <v>341</v>
      </c>
      <c r="C86" s="157" t="s">
        <v>240</v>
      </c>
    </row>
    <row r="87" spans="1:3" ht="15">
      <c r="A87" s="157">
        <v>6</v>
      </c>
      <c r="B87" s="157" t="s">
        <v>244</v>
      </c>
      <c r="C87" s="157" t="s">
        <v>322</v>
      </c>
    </row>
    <row r="88" spans="1:3" ht="15">
      <c r="A88" s="157">
        <v>6</v>
      </c>
      <c r="B88" s="157" t="s">
        <v>343</v>
      </c>
      <c r="C88" s="157" t="s">
        <v>324</v>
      </c>
    </row>
    <row r="89" spans="1:3" ht="15">
      <c r="A89" s="157">
        <v>6</v>
      </c>
      <c r="B89" s="157" t="s">
        <v>246</v>
      </c>
      <c r="C89" s="157" t="s">
        <v>326</v>
      </c>
    </row>
    <row r="90" spans="1:3" ht="15">
      <c r="A90" s="157">
        <v>6</v>
      </c>
      <c r="B90" s="157" t="s">
        <v>345</v>
      </c>
      <c r="C90" s="157" t="s">
        <v>648</v>
      </c>
    </row>
    <row r="91" spans="1:3" ht="15">
      <c r="A91" s="157">
        <v>6</v>
      </c>
      <c r="B91" s="157" t="s">
        <v>347</v>
      </c>
      <c r="C91" s="157" t="s">
        <v>328</v>
      </c>
    </row>
    <row r="92" spans="1:3" ht="15">
      <c r="A92" s="157">
        <v>6</v>
      </c>
      <c r="B92" s="157" t="s">
        <v>248</v>
      </c>
      <c r="C92" s="157" t="s">
        <v>330</v>
      </c>
    </row>
    <row r="93" spans="1:3" ht="15">
      <c r="A93" s="157">
        <v>6</v>
      </c>
      <c r="B93" s="157" t="s">
        <v>349</v>
      </c>
      <c r="C93" s="157" t="s">
        <v>332</v>
      </c>
    </row>
    <row r="94" spans="1:3" ht="15">
      <c r="A94" s="157">
        <v>6</v>
      </c>
      <c r="B94" s="157" t="s">
        <v>351</v>
      </c>
      <c r="C94" s="157" t="s">
        <v>226</v>
      </c>
    </row>
    <row r="95" spans="1:3" ht="15">
      <c r="A95" s="157">
        <v>6</v>
      </c>
      <c r="B95" s="157" t="s">
        <v>353</v>
      </c>
      <c r="C95" s="157" t="s">
        <v>243</v>
      </c>
    </row>
    <row r="96" spans="1:3" ht="15">
      <c r="A96" s="157">
        <v>6</v>
      </c>
      <c r="B96" s="157" t="s">
        <v>355</v>
      </c>
      <c r="C96" s="157" t="s">
        <v>644</v>
      </c>
    </row>
    <row r="97" spans="1:3" ht="15">
      <c r="A97" s="157">
        <v>6</v>
      </c>
      <c r="B97" s="157" t="s">
        <v>229</v>
      </c>
      <c r="C97" s="157" t="s">
        <v>334</v>
      </c>
    </row>
    <row r="98" spans="1:3" ht="15">
      <c r="A98" s="157">
        <v>6</v>
      </c>
      <c r="B98" s="157" t="s">
        <v>231</v>
      </c>
      <c r="C98" s="157" t="s">
        <v>336</v>
      </c>
    </row>
    <row r="99" spans="1:3" ht="15">
      <c r="A99" s="157">
        <v>6</v>
      </c>
      <c r="B99" s="157" t="s">
        <v>357</v>
      </c>
      <c r="C99" s="157" t="s">
        <v>338</v>
      </c>
    </row>
    <row r="100" spans="1:3" ht="15">
      <c r="A100" s="157">
        <v>7</v>
      </c>
      <c r="B100" s="157" t="s">
        <v>359</v>
      </c>
      <c r="C100" s="157" t="s">
        <v>340</v>
      </c>
    </row>
    <row r="101" spans="1:3" ht="15">
      <c r="A101" s="157">
        <v>7</v>
      </c>
      <c r="B101" s="157" t="s">
        <v>361</v>
      </c>
      <c r="C101" s="157" t="s">
        <v>342</v>
      </c>
    </row>
    <row r="102" spans="1:3" ht="15">
      <c r="A102" s="157">
        <v>7</v>
      </c>
      <c r="B102" s="157" t="s">
        <v>363</v>
      </c>
      <c r="C102" s="157" t="s">
        <v>245</v>
      </c>
    </row>
    <row r="103" spans="1:3" ht="15">
      <c r="A103" s="157">
        <v>7</v>
      </c>
      <c r="B103" s="157" t="s">
        <v>365</v>
      </c>
      <c r="C103" s="157" t="s">
        <v>344</v>
      </c>
    </row>
    <row r="104" spans="1:3" ht="15">
      <c r="A104" s="157">
        <v>7</v>
      </c>
      <c r="B104" s="157" t="s">
        <v>367</v>
      </c>
      <c r="C104" s="157" t="s">
        <v>247</v>
      </c>
    </row>
    <row r="105" spans="1:3" ht="15">
      <c r="A105" s="157">
        <v>7</v>
      </c>
      <c r="B105" s="157" t="s">
        <v>369</v>
      </c>
      <c r="C105" s="157" t="s">
        <v>346</v>
      </c>
    </row>
    <row r="106" spans="1:3" ht="15">
      <c r="A106" s="157">
        <v>7</v>
      </c>
      <c r="B106" s="157" t="s">
        <v>371</v>
      </c>
      <c r="C106" s="157" t="s">
        <v>348</v>
      </c>
    </row>
    <row r="107" spans="1:3" ht="15">
      <c r="A107" s="157">
        <v>7</v>
      </c>
      <c r="B107" s="157" t="s">
        <v>373</v>
      </c>
      <c r="C107" s="157" t="s">
        <v>249</v>
      </c>
    </row>
    <row r="108" spans="1:3" ht="15">
      <c r="A108" s="157">
        <v>7</v>
      </c>
      <c r="B108" s="157" t="s">
        <v>375</v>
      </c>
      <c r="C108" s="157" t="s">
        <v>350</v>
      </c>
    </row>
    <row r="109" spans="1:3" ht="15">
      <c r="A109" s="157">
        <v>7</v>
      </c>
      <c r="B109" s="157" t="s">
        <v>377</v>
      </c>
      <c r="C109" s="157" t="s">
        <v>649</v>
      </c>
    </row>
    <row r="110" spans="1:3" ht="15">
      <c r="A110" s="157">
        <v>7</v>
      </c>
      <c r="B110" s="157" t="s">
        <v>270</v>
      </c>
      <c r="C110" s="157" t="s">
        <v>352</v>
      </c>
    </row>
    <row r="111" spans="1:3" ht="15">
      <c r="A111" s="157">
        <v>7</v>
      </c>
      <c r="B111" s="157" t="s">
        <v>379</v>
      </c>
      <c r="C111" s="157" t="s">
        <v>354</v>
      </c>
    </row>
    <row r="112" spans="1:3" ht="15">
      <c r="A112" s="157">
        <v>7</v>
      </c>
      <c r="B112" s="157" t="s">
        <v>275</v>
      </c>
      <c r="C112" s="157" t="s">
        <v>356</v>
      </c>
    </row>
    <row r="113" spans="1:3" ht="15">
      <c r="A113" s="157">
        <v>7</v>
      </c>
      <c r="B113" s="157" t="s">
        <v>381</v>
      </c>
      <c r="C113" s="157" t="s">
        <v>230</v>
      </c>
    </row>
    <row r="114" spans="1:3" ht="15">
      <c r="A114" s="157">
        <v>7</v>
      </c>
      <c r="B114" s="157" t="s">
        <v>277</v>
      </c>
      <c r="C114" s="157" t="s">
        <v>232</v>
      </c>
    </row>
    <row r="115" spans="1:3" ht="15">
      <c r="A115" s="157">
        <v>7</v>
      </c>
      <c r="B115" s="157" t="s">
        <v>279</v>
      </c>
      <c r="C115" s="157" t="s">
        <v>358</v>
      </c>
    </row>
    <row r="116" spans="1:3" ht="15">
      <c r="A116" s="157">
        <v>7</v>
      </c>
      <c r="B116" s="157" t="s">
        <v>283</v>
      </c>
      <c r="C116" s="157" t="s">
        <v>360</v>
      </c>
    </row>
    <row r="117" spans="1:3" ht="15">
      <c r="A117" s="157">
        <v>7</v>
      </c>
      <c r="B117" s="157" t="s">
        <v>285</v>
      </c>
      <c r="C117" s="157" t="s">
        <v>362</v>
      </c>
    </row>
    <row r="118" spans="1:3" ht="15">
      <c r="A118" s="157">
        <v>7</v>
      </c>
      <c r="B118" s="157" t="s">
        <v>289</v>
      </c>
      <c r="C118" s="157" t="s">
        <v>650</v>
      </c>
    </row>
    <row r="119" spans="1:3" ht="15">
      <c r="A119" s="157">
        <v>7</v>
      </c>
      <c r="B119" s="157" t="s">
        <v>297</v>
      </c>
      <c r="C119" s="157" t="s">
        <v>364</v>
      </c>
    </row>
    <row r="120" spans="1:3" ht="15">
      <c r="A120" s="157">
        <v>7</v>
      </c>
      <c r="B120" s="157" t="s">
        <v>301</v>
      </c>
      <c r="C120" s="157" t="s">
        <v>366</v>
      </c>
    </row>
    <row r="121" spans="1:3" ht="15">
      <c r="A121" s="157">
        <v>7</v>
      </c>
      <c r="B121" s="157" t="s">
        <v>383</v>
      </c>
      <c r="C121" s="157" t="s">
        <v>368</v>
      </c>
    </row>
    <row r="122" spans="1:3" ht="15">
      <c r="A122" s="157">
        <v>7</v>
      </c>
      <c r="B122" s="157" t="s">
        <v>385</v>
      </c>
      <c r="C122" s="157" t="s">
        <v>370</v>
      </c>
    </row>
    <row r="123" spans="1:3" ht="15">
      <c r="A123" s="157">
        <v>7</v>
      </c>
      <c r="B123" s="157" t="s">
        <v>387</v>
      </c>
      <c r="C123" s="157" t="s">
        <v>372</v>
      </c>
    </row>
    <row r="124" spans="1:3" ht="15">
      <c r="A124" s="157">
        <v>7</v>
      </c>
      <c r="B124" s="157" t="s">
        <v>311</v>
      </c>
      <c r="C124" s="157" t="s">
        <v>374</v>
      </c>
    </row>
    <row r="125" spans="1:3" ht="15">
      <c r="A125" s="157">
        <v>7</v>
      </c>
      <c r="B125" s="157" t="s">
        <v>313</v>
      </c>
      <c r="C125" s="157" t="s">
        <v>376</v>
      </c>
    </row>
    <row r="126" spans="1:3" ht="15">
      <c r="A126" s="157">
        <v>7</v>
      </c>
      <c r="B126" s="157" t="s">
        <v>389</v>
      </c>
      <c r="C126" s="157" t="s">
        <v>378</v>
      </c>
    </row>
    <row r="127" spans="1:3" ht="15">
      <c r="A127" s="157">
        <v>7</v>
      </c>
      <c r="B127" s="157" t="s">
        <v>391</v>
      </c>
      <c r="C127" s="157" t="s">
        <v>271</v>
      </c>
    </row>
    <row r="128" spans="1:3" ht="15">
      <c r="A128" s="157">
        <v>7</v>
      </c>
      <c r="B128" s="157" t="s">
        <v>393</v>
      </c>
      <c r="C128" s="157" t="s">
        <v>380</v>
      </c>
    </row>
    <row r="129" spans="1:3" ht="15">
      <c r="A129" s="157">
        <v>7</v>
      </c>
      <c r="B129" s="157" t="s">
        <v>395</v>
      </c>
      <c r="C129" s="157" t="s">
        <v>276</v>
      </c>
    </row>
    <row r="130" spans="1:3" ht="15">
      <c r="A130" s="157">
        <v>7</v>
      </c>
      <c r="B130" s="157" t="s">
        <v>397</v>
      </c>
      <c r="C130" s="157" t="s">
        <v>382</v>
      </c>
    </row>
    <row r="131" spans="1:3" ht="15">
      <c r="A131" s="157">
        <v>7</v>
      </c>
      <c r="B131" s="157" t="s">
        <v>399</v>
      </c>
      <c r="C131" s="157" t="s">
        <v>278</v>
      </c>
    </row>
    <row r="132" spans="1:3" ht="15">
      <c r="A132" s="157">
        <v>7</v>
      </c>
      <c r="B132" s="157" t="s">
        <v>321</v>
      </c>
      <c r="C132" s="157" t="s">
        <v>645</v>
      </c>
    </row>
    <row r="133" spans="1:3" ht="15">
      <c r="A133" s="157">
        <v>7</v>
      </c>
      <c r="B133" s="157" t="s">
        <v>401</v>
      </c>
      <c r="C133" s="157" t="s">
        <v>646</v>
      </c>
    </row>
    <row r="134" spans="1:3" ht="15">
      <c r="A134" s="157">
        <v>7</v>
      </c>
      <c r="B134" s="157" t="s">
        <v>323</v>
      </c>
      <c r="C134" s="157" t="s">
        <v>647</v>
      </c>
    </row>
    <row r="135" spans="1:3" ht="15">
      <c r="A135" s="157">
        <v>7</v>
      </c>
      <c r="B135" s="157" t="s">
        <v>403</v>
      </c>
      <c r="C135" s="157" t="s">
        <v>290</v>
      </c>
    </row>
    <row r="136" spans="1:3" ht="15">
      <c r="A136" s="157">
        <v>7</v>
      </c>
      <c r="B136" s="157" t="s">
        <v>405</v>
      </c>
      <c r="C136" s="157" t="s">
        <v>298</v>
      </c>
    </row>
    <row r="137" spans="1:3" ht="15">
      <c r="A137" s="157">
        <v>7</v>
      </c>
      <c r="B137" s="157" t="s">
        <v>325</v>
      </c>
      <c r="C137" s="157" t="s">
        <v>302</v>
      </c>
    </row>
    <row r="138" spans="1:3" ht="15">
      <c r="A138" s="157">
        <v>7</v>
      </c>
      <c r="B138" s="157" t="s">
        <v>407</v>
      </c>
      <c r="C138" s="157" t="s">
        <v>384</v>
      </c>
    </row>
    <row r="139" spans="1:3" ht="15">
      <c r="A139" s="157">
        <v>7</v>
      </c>
      <c r="B139" s="157" t="s">
        <v>327</v>
      </c>
      <c r="C139" s="157" t="s">
        <v>386</v>
      </c>
    </row>
    <row r="140" spans="1:3" ht="15">
      <c r="A140" s="157">
        <v>7</v>
      </c>
      <c r="B140" s="157" t="s">
        <v>409</v>
      </c>
      <c r="C140" s="157" t="s">
        <v>651</v>
      </c>
    </row>
    <row r="141" spans="1:3" ht="15">
      <c r="A141" s="157">
        <v>7</v>
      </c>
      <c r="B141" s="157" t="s">
        <v>411</v>
      </c>
      <c r="C141" s="157" t="s">
        <v>388</v>
      </c>
    </row>
    <row r="142" spans="1:3" ht="15">
      <c r="A142" s="157">
        <v>7</v>
      </c>
      <c r="B142" s="157" t="s">
        <v>413</v>
      </c>
      <c r="C142" s="157" t="s">
        <v>312</v>
      </c>
    </row>
    <row r="143" spans="1:3" ht="15">
      <c r="A143" s="157">
        <v>7</v>
      </c>
      <c r="B143" s="157" t="s">
        <v>329</v>
      </c>
      <c r="C143" s="157" t="s">
        <v>314</v>
      </c>
    </row>
    <row r="144" spans="1:3" ht="15">
      <c r="A144" s="157">
        <v>7</v>
      </c>
      <c r="B144" s="157" t="s">
        <v>415</v>
      </c>
      <c r="C144" s="157" t="s">
        <v>390</v>
      </c>
    </row>
    <row r="145" spans="1:3" ht="15">
      <c r="A145" s="157">
        <v>7</v>
      </c>
      <c r="B145" s="157" t="s">
        <v>417</v>
      </c>
      <c r="C145" s="157" t="s">
        <v>392</v>
      </c>
    </row>
    <row r="146" spans="1:3" ht="15">
      <c r="A146" s="157">
        <v>7</v>
      </c>
      <c r="B146" s="157" t="s">
        <v>419</v>
      </c>
      <c r="C146" s="157" t="s">
        <v>652</v>
      </c>
    </row>
    <row r="147" spans="1:3" ht="15">
      <c r="A147" s="157">
        <v>7</v>
      </c>
      <c r="B147" s="157" t="s">
        <v>421</v>
      </c>
      <c r="C147" s="157" t="s">
        <v>394</v>
      </c>
    </row>
    <row r="148" spans="1:3" ht="15">
      <c r="A148" s="157">
        <v>7</v>
      </c>
      <c r="B148" s="157" t="s">
        <v>241</v>
      </c>
      <c r="C148" s="157" t="s">
        <v>396</v>
      </c>
    </row>
    <row r="149" spans="1:3" ht="15">
      <c r="A149" s="157">
        <v>7</v>
      </c>
      <c r="B149" s="157" t="s">
        <v>333</v>
      </c>
      <c r="C149" s="157" t="s">
        <v>653</v>
      </c>
    </row>
    <row r="150" spans="1:3" ht="15">
      <c r="A150" s="157">
        <v>7</v>
      </c>
      <c r="B150" s="157" t="s">
        <v>244</v>
      </c>
      <c r="C150" s="157" t="s">
        <v>398</v>
      </c>
    </row>
    <row r="151" spans="1:3" ht="15">
      <c r="A151" s="157">
        <v>7</v>
      </c>
      <c r="B151" s="157" t="s">
        <v>423</v>
      </c>
      <c r="C151" s="157" t="s">
        <v>400</v>
      </c>
    </row>
    <row r="152" spans="1:3" ht="15">
      <c r="A152" s="157">
        <v>7</v>
      </c>
      <c r="B152" s="157" t="s">
        <v>425</v>
      </c>
      <c r="C152" s="157" t="s">
        <v>322</v>
      </c>
    </row>
    <row r="153" spans="1:3" ht="15">
      <c r="A153" s="157">
        <v>7</v>
      </c>
      <c r="B153" s="157" t="s">
        <v>426</v>
      </c>
      <c r="C153" s="157" t="s">
        <v>402</v>
      </c>
    </row>
    <row r="154" spans="1:3" ht="15">
      <c r="A154" s="157">
        <v>7</v>
      </c>
      <c r="B154" s="157" t="s">
        <v>428</v>
      </c>
      <c r="C154" s="157" t="s">
        <v>324</v>
      </c>
    </row>
    <row r="155" spans="1:3" ht="15">
      <c r="A155" s="157">
        <v>7</v>
      </c>
      <c r="B155" s="157" t="s">
        <v>430</v>
      </c>
      <c r="C155" s="157" t="s">
        <v>404</v>
      </c>
    </row>
    <row r="156" spans="1:3" ht="15">
      <c r="A156" s="157">
        <v>7</v>
      </c>
      <c r="B156" s="157" t="s">
        <v>432</v>
      </c>
      <c r="C156" s="157" t="s">
        <v>406</v>
      </c>
    </row>
    <row r="157" spans="1:3" ht="15">
      <c r="A157" s="157">
        <v>7</v>
      </c>
      <c r="B157" s="157" t="s">
        <v>434</v>
      </c>
      <c r="C157" s="157" t="s">
        <v>654</v>
      </c>
    </row>
    <row r="158" spans="1:3" ht="15">
      <c r="A158" s="157">
        <v>7</v>
      </c>
      <c r="B158" s="157" t="s">
        <v>345</v>
      </c>
      <c r="C158" s="157" t="s">
        <v>326</v>
      </c>
    </row>
    <row r="159" spans="1:3" ht="15">
      <c r="A159" s="157">
        <v>7</v>
      </c>
      <c r="B159" s="157" t="s">
        <v>437</v>
      </c>
      <c r="C159" s="157" t="s">
        <v>408</v>
      </c>
    </row>
    <row r="160" spans="1:3" ht="15">
      <c r="A160" s="157">
        <v>7</v>
      </c>
      <c r="B160" s="157" t="s">
        <v>439</v>
      </c>
      <c r="C160" s="157" t="s">
        <v>328</v>
      </c>
    </row>
    <row r="161" spans="1:3" ht="15">
      <c r="A161" s="157">
        <v>7</v>
      </c>
      <c r="B161" s="157" t="s">
        <v>441</v>
      </c>
      <c r="C161" s="157" t="s">
        <v>410</v>
      </c>
    </row>
    <row r="162" spans="1:3" ht="15">
      <c r="A162" s="157">
        <v>7</v>
      </c>
      <c r="B162" s="157" t="s">
        <v>347</v>
      </c>
      <c r="C162" s="157" t="s">
        <v>412</v>
      </c>
    </row>
    <row r="163" spans="1:3" ht="15">
      <c r="A163" s="157">
        <v>7</v>
      </c>
      <c r="B163" s="157" t="s">
        <v>443</v>
      </c>
      <c r="C163" s="157" t="s">
        <v>655</v>
      </c>
    </row>
    <row r="164" spans="1:3" ht="15">
      <c r="A164" s="157">
        <v>7</v>
      </c>
      <c r="B164" s="157" t="s">
        <v>248</v>
      </c>
      <c r="C164" s="157" t="s">
        <v>414</v>
      </c>
    </row>
    <row r="165" spans="1:3" ht="15">
      <c r="A165" s="157">
        <v>7</v>
      </c>
      <c r="B165" s="157" t="s">
        <v>445</v>
      </c>
      <c r="C165" s="157" t="s">
        <v>656</v>
      </c>
    </row>
    <row r="166" spans="1:3" ht="15">
      <c r="A166" s="157">
        <v>7</v>
      </c>
      <c r="B166" s="157" t="s">
        <v>351</v>
      </c>
      <c r="C166" s="157" t="s">
        <v>330</v>
      </c>
    </row>
    <row r="167" spans="1:3" ht="15">
      <c r="A167" s="157">
        <v>7</v>
      </c>
      <c r="B167" s="157" t="s">
        <v>447</v>
      </c>
      <c r="C167" s="157" t="s">
        <v>416</v>
      </c>
    </row>
    <row r="168" spans="1:3" ht="15">
      <c r="A168" s="157">
        <v>7</v>
      </c>
      <c r="B168" s="157" t="s">
        <v>355</v>
      </c>
      <c r="C168" s="157" t="s">
        <v>418</v>
      </c>
    </row>
    <row r="169" spans="1:3" ht="15">
      <c r="A169" s="157">
        <v>7</v>
      </c>
      <c r="B169" s="157" t="s">
        <v>449</v>
      </c>
      <c r="C169" s="157" t="s">
        <v>420</v>
      </c>
    </row>
    <row r="170" spans="1:3" ht="15">
      <c r="A170" s="157">
        <v>7</v>
      </c>
      <c r="B170" s="157" t="s">
        <v>451</v>
      </c>
      <c r="C170" s="157" t="s">
        <v>422</v>
      </c>
    </row>
    <row r="171" spans="1:3" ht="15">
      <c r="A171" s="157">
        <v>7</v>
      </c>
      <c r="B171" s="157" t="s">
        <v>229</v>
      </c>
      <c r="C171" s="157" t="s">
        <v>226</v>
      </c>
    </row>
    <row r="172" spans="1:3" ht="15">
      <c r="A172" s="157">
        <v>7</v>
      </c>
      <c r="B172" s="157" t="s">
        <v>453</v>
      </c>
      <c r="C172" s="157" t="s">
        <v>334</v>
      </c>
    </row>
    <row r="173" spans="1:3" ht="15">
      <c r="A173" s="157">
        <v>7</v>
      </c>
      <c r="B173" s="157" t="s">
        <v>455</v>
      </c>
      <c r="C173" s="157" t="s">
        <v>245</v>
      </c>
    </row>
    <row r="174" spans="1:3" ht="15">
      <c r="A174" s="157">
        <v>7</v>
      </c>
      <c r="B174" s="157" t="s">
        <v>457</v>
      </c>
      <c r="C174" s="157" t="s">
        <v>424</v>
      </c>
    </row>
    <row r="175" spans="1:3" ht="15">
      <c r="A175" s="157">
        <v>7</v>
      </c>
      <c r="B175" s="157" t="s">
        <v>459</v>
      </c>
      <c r="C175" s="157" t="s">
        <v>657</v>
      </c>
    </row>
    <row r="176" spans="1:3" ht="15">
      <c r="A176" s="157">
        <v>7</v>
      </c>
      <c r="B176" s="157" t="s">
        <v>461</v>
      </c>
      <c r="C176" s="157" t="s">
        <v>344</v>
      </c>
    </row>
    <row r="177" spans="1:3" ht="15">
      <c r="A177" s="157">
        <v>7</v>
      </c>
      <c r="B177" s="157" t="s">
        <v>463</v>
      </c>
      <c r="C177" s="157" t="s">
        <v>427</v>
      </c>
    </row>
    <row r="178" spans="1:3" ht="15">
      <c r="A178" s="157">
        <v>7</v>
      </c>
      <c r="B178" s="157" t="s">
        <v>465</v>
      </c>
      <c r="C178" s="157" t="s">
        <v>658</v>
      </c>
    </row>
    <row r="179" spans="1:3" ht="15">
      <c r="A179" s="157">
        <v>7</v>
      </c>
      <c r="B179" s="157" t="s">
        <v>467</v>
      </c>
      <c r="C179" s="157" t="s">
        <v>429</v>
      </c>
    </row>
    <row r="180" spans="1:3" ht="15">
      <c r="A180" s="157">
        <v>7</v>
      </c>
      <c r="B180" s="157" t="s">
        <v>357</v>
      </c>
      <c r="C180" s="157" t="s">
        <v>659</v>
      </c>
    </row>
    <row r="181" spans="1:3" ht="15">
      <c r="A181" s="157">
        <v>7</v>
      </c>
      <c r="B181" s="157" t="s">
        <v>469</v>
      </c>
      <c r="C181" s="157" t="s">
        <v>431</v>
      </c>
    </row>
    <row r="182" spans="1:3" ht="15">
      <c r="A182" s="157">
        <v>9</v>
      </c>
      <c r="B182" s="157" t="s">
        <v>471</v>
      </c>
      <c r="C182" s="157" t="s">
        <v>660</v>
      </c>
    </row>
    <row r="183" spans="1:3" ht="15">
      <c r="A183" s="157">
        <v>35</v>
      </c>
      <c r="B183" s="157" t="s">
        <v>473</v>
      </c>
      <c r="C183" s="157" t="s">
        <v>433</v>
      </c>
    </row>
    <row r="184" spans="1:3" ht="15">
      <c r="A184" s="157">
        <v>35</v>
      </c>
      <c r="B184" s="157" t="s">
        <v>475</v>
      </c>
      <c r="C184" s="157" t="s">
        <v>435</v>
      </c>
    </row>
    <row r="185" spans="1:3" ht="15">
      <c r="A185" s="157">
        <v>35</v>
      </c>
      <c r="B185" s="157" t="s">
        <v>477</v>
      </c>
      <c r="C185" s="157" t="s">
        <v>661</v>
      </c>
    </row>
    <row r="186" spans="1:3" ht="15">
      <c r="A186" s="157">
        <v>35</v>
      </c>
      <c r="B186" s="157" t="s">
        <v>479</v>
      </c>
      <c r="C186" s="157" t="s">
        <v>346</v>
      </c>
    </row>
    <row r="187" spans="1:3" ht="15">
      <c r="A187" s="157">
        <v>65</v>
      </c>
      <c r="B187" s="157" t="s">
        <v>260</v>
      </c>
      <c r="C187" s="157" t="s">
        <v>436</v>
      </c>
    </row>
    <row r="188" spans="1:3" ht="15">
      <c r="A188" s="157">
        <v>65</v>
      </c>
      <c r="B188" s="157" t="s">
        <v>359</v>
      </c>
      <c r="C188" s="157" t="s">
        <v>438</v>
      </c>
    </row>
    <row r="189" spans="1:3" ht="15">
      <c r="A189" s="157">
        <v>65</v>
      </c>
      <c r="B189" s="157" t="s">
        <v>361</v>
      </c>
      <c r="C189" s="157" t="s">
        <v>440</v>
      </c>
    </row>
    <row r="190" spans="1:3" ht="15">
      <c r="A190" s="157">
        <v>65</v>
      </c>
      <c r="B190" s="157" t="s">
        <v>264</v>
      </c>
      <c r="C190" s="157" t="s">
        <v>442</v>
      </c>
    </row>
    <row r="191" spans="1:3" ht="15">
      <c r="A191" s="157">
        <v>65</v>
      </c>
      <c r="B191" s="157" t="s">
        <v>266</v>
      </c>
      <c r="C191" s="157" t="s">
        <v>348</v>
      </c>
    </row>
    <row r="192" spans="1:3" ht="15">
      <c r="A192" s="157">
        <v>65</v>
      </c>
      <c r="B192" s="157" t="s">
        <v>365</v>
      </c>
      <c r="C192" s="157" t="s">
        <v>444</v>
      </c>
    </row>
    <row r="193" spans="1:3" ht="15">
      <c r="A193" s="157">
        <v>65</v>
      </c>
      <c r="B193" s="157" t="s">
        <v>369</v>
      </c>
      <c r="C193" s="157" t="s">
        <v>249</v>
      </c>
    </row>
    <row r="194" spans="1:3" ht="15">
      <c r="A194" s="157">
        <v>65</v>
      </c>
      <c r="B194" s="157" t="s">
        <v>371</v>
      </c>
      <c r="C194" s="157" t="s">
        <v>446</v>
      </c>
    </row>
    <row r="195" spans="1:3" ht="15">
      <c r="A195" s="157">
        <v>65</v>
      </c>
      <c r="B195" s="157" t="s">
        <v>375</v>
      </c>
      <c r="C195" s="157" t="s">
        <v>662</v>
      </c>
    </row>
    <row r="196" spans="1:3" ht="15">
      <c r="A196" s="157">
        <v>65</v>
      </c>
      <c r="B196" s="157" t="s">
        <v>377</v>
      </c>
      <c r="C196" s="157" t="s">
        <v>352</v>
      </c>
    </row>
    <row r="197" spans="1:3" ht="15">
      <c r="A197" s="157">
        <v>65</v>
      </c>
      <c r="B197" s="157" t="s">
        <v>270</v>
      </c>
      <c r="C197" s="157" t="s">
        <v>448</v>
      </c>
    </row>
    <row r="198" spans="1:3" ht="15">
      <c r="A198" s="157">
        <v>65</v>
      </c>
      <c r="B198" s="157" t="s">
        <v>379</v>
      </c>
      <c r="C198" s="157" t="s">
        <v>663</v>
      </c>
    </row>
    <row r="199" spans="1:3" ht="15">
      <c r="A199" s="157">
        <v>65</v>
      </c>
      <c r="B199" s="157" t="s">
        <v>275</v>
      </c>
      <c r="C199" s="157" t="s">
        <v>356</v>
      </c>
    </row>
    <row r="200" spans="1:3" ht="15">
      <c r="A200" s="157">
        <v>65</v>
      </c>
      <c r="B200" s="157" t="s">
        <v>381</v>
      </c>
      <c r="C200" s="157" t="s">
        <v>450</v>
      </c>
    </row>
    <row r="201" spans="1:3" ht="15">
      <c r="A201" s="157">
        <v>65</v>
      </c>
      <c r="B201" s="157" t="s">
        <v>279</v>
      </c>
      <c r="C201" s="157" t="s">
        <v>452</v>
      </c>
    </row>
    <row r="202" spans="1:3" ht="15">
      <c r="A202" s="157">
        <v>65</v>
      </c>
      <c r="B202" s="157" t="s">
        <v>283</v>
      </c>
      <c r="C202" s="157" t="s">
        <v>230</v>
      </c>
    </row>
    <row r="203" spans="1:3" ht="15">
      <c r="A203" s="157">
        <v>65</v>
      </c>
      <c r="B203" s="157" t="s">
        <v>285</v>
      </c>
      <c r="C203" s="157" t="s">
        <v>454</v>
      </c>
    </row>
    <row r="204" spans="1:3" ht="15">
      <c r="A204" s="157">
        <v>65</v>
      </c>
      <c r="B204" s="157" t="s">
        <v>289</v>
      </c>
      <c r="C204" s="157" t="s">
        <v>456</v>
      </c>
    </row>
    <row r="205" spans="1:3" ht="15">
      <c r="A205" s="157">
        <v>65</v>
      </c>
      <c r="B205" s="157" t="s">
        <v>301</v>
      </c>
      <c r="C205" s="157" t="s">
        <v>458</v>
      </c>
    </row>
    <row r="206" spans="1:3" ht="15">
      <c r="A206" s="157">
        <v>65</v>
      </c>
      <c r="B206" s="157" t="s">
        <v>305</v>
      </c>
      <c r="C206" s="157" t="s">
        <v>460</v>
      </c>
    </row>
    <row r="207" spans="1:3" ht="15">
      <c r="A207" s="157">
        <v>65</v>
      </c>
      <c r="B207" s="157" t="s">
        <v>385</v>
      </c>
      <c r="C207" s="157" t="s">
        <v>462</v>
      </c>
    </row>
    <row r="208" spans="1:3" ht="15">
      <c r="A208" s="157">
        <v>65</v>
      </c>
      <c r="B208" s="157" t="s">
        <v>488</v>
      </c>
      <c r="C208" s="157" t="s">
        <v>664</v>
      </c>
    </row>
    <row r="209" spans="1:3" ht="15">
      <c r="A209" s="157">
        <v>65</v>
      </c>
      <c r="B209" s="157" t="s">
        <v>313</v>
      </c>
      <c r="C209" s="157" t="s">
        <v>464</v>
      </c>
    </row>
    <row r="210" spans="1:3" ht="15">
      <c r="A210" s="157">
        <v>65</v>
      </c>
      <c r="B210" s="157" t="s">
        <v>389</v>
      </c>
      <c r="C210" s="157" t="s">
        <v>466</v>
      </c>
    </row>
    <row r="211" spans="1:3" ht="15">
      <c r="A211" s="157">
        <v>65</v>
      </c>
      <c r="B211" s="157" t="s">
        <v>391</v>
      </c>
      <c r="C211" s="157" t="s">
        <v>468</v>
      </c>
    </row>
    <row r="212" spans="1:3" ht="15">
      <c r="A212" s="157">
        <v>65</v>
      </c>
      <c r="B212" s="157" t="s">
        <v>393</v>
      </c>
      <c r="C212" s="157" t="s">
        <v>358</v>
      </c>
    </row>
    <row r="213" spans="1:3" ht="15">
      <c r="A213" s="157">
        <v>65</v>
      </c>
      <c r="B213" s="157" t="s">
        <v>395</v>
      </c>
      <c r="C213" s="157" t="s">
        <v>470</v>
      </c>
    </row>
    <row r="214" spans="1:3" ht="15">
      <c r="A214" s="157">
        <v>65</v>
      </c>
      <c r="B214" s="157" t="s">
        <v>321</v>
      </c>
      <c r="C214" s="157" t="s">
        <v>665</v>
      </c>
    </row>
    <row r="215" spans="1:3" ht="15">
      <c r="A215" s="157">
        <v>65</v>
      </c>
      <c r="B215" s="157" t="s">
        <v>401</v>
      </c>
      <c r="C215" s="157" t="s">
        <v>472</v>
      </c>
    </row>
    <row r="216" spans="1:3" ht="15">
      <c r="A216" s="157">
        <v>65</v>
      </c>
      <c r="B216" s="157" t="s">
        <v>490</v>
      </c>
      <c r="C216" s="157" t="s">
        <v>474</v>
      </c>
    </row>
    <row r="217" spans="1:3" ht="15">
      <c r="A217" s="157">
        <v>65</v>
      </c>
      <c r="B217" s="157" t="s">
        <v>323</v>
      </c>
      <c r="C217" s="157" t="s">
        <v>476</v>
      </c>
    </row>
    <row r="218" spans="1:3" ht="15">
      <c r="A218" s="157">
        <v>65</v>
      </c>
      <c r="B218" s="157" t="s">
        <v>405</v>
      </c>
      <c r="C218" s="157" t="s">
        <v>478</v>
      </c>
    </row>
    <row r="219" spans="1:3" ht="15">
      <c r="A219" s="157">
        <v>65</v>
      </c>
      <c r="B219" s="157" t="s">
        <v>407</v>
      </c>
      <c r="C219" s="157" t="s">
        <v>480</v>
      </c>
    </row>
    <row r="220" spans="1:3" ht="15">
      <c r="A220" s="157">
        <v>65</v>
      </c>
      <c r="B220" s="157" t="s">
        <v>327</v>
      </c>
      <c r="C220" s="157" t="s">
        <v>261</v>
      </c>
    </row>
    <row r="221" spans="1:3" ht="15">
      <c r="A221" s="157">
        <v>65</v>
      </c>
      <c r="B221" s="157" t="s">
        <v>409</v>
      </c>
      <c r="C221" s="157" t="s">
        <v>360</v>
      </c>
    </row>
    <row r="222" spans="1:3" ht="15">
      <c r="A222" s="157">
        <v>65</v>
      </c>
      <c r="B222" s="157" t="s">
        <v>411</v>
      </c>
      <c r="C222" s="157" t="s">
        <v>362</v>
      </c>
    </row>
    <row r="223" spans="1:3" ht="15">
      <c r="A223" s="157">
        <v>65</v>
      </c>
      <c r="B223" s="157" t="s">
        <v>413</v>
      </c>
      <c r="C223" s="157" t="s">
        <v>265</v>
      </c>
    </row>
    <row r="224" spans="1:3" ht="15">
      <c r="A224" s="157">
        <v>65</v>
      </c>
      <c r="B224" s="157" t="s">
        <v>415</v>
      </c>
      <c r="C224" s="157" t="s">
        <v>267</v>
      </c>
    </row>
    <row r="225" spans="1:3" ht="15">
      <c r="A225" s="157">
        <v>65</v>
      </c>
      <c r="B225" s="157" t="s">
        <v>417</v>
      </c>
      <c r="C225" s="157" t="s">
        <v>481</v>
      </c>
    </row>
    <row r="226" spans="1:3" ht="15">
      <c r="A226" s="157">
        <v>65</v>
      </c>
      <c r="B226" s="157" t="s">
        <v>419</v>
      </c>
      <c r="C226" s="157" t="s">
        <v>370</v>
      </c>
    </row>
    <row r="227" spans="1:3" ht="15">
      <c r="A227" s="157">
        <v>65</v>
      </c>
      <c r="B227" s="157" t="s">
        <v>494</v>
      </c>
      <c r="C227" s="157" t="s">
        <v>372</v>
      </c>
    </row>
    <row r="228" spans="1:3" ht="15">
      <c r="A228" s="157">
        <v>65</v>
      </c>
      <c r="B228" s="157" t="s">
        <v>241</v>
      </c>
      <c r="C228" s="157" t="s">
        <v>482</v>
      </c>
    </row>
    <row r="229" spans="1:3" ht="15">
      <c r="A229" s="157">
        <v>65</v>
      </c>
      <c r="B229" s="157" t="s">
        <v>341</v>
      </c>
      <c r="C229" s="157" t="s">
        <v>378</v>
      </c>
    </row>
    <row r="230" spans="1:3" ht="15">
      <c r="A230" s="157">
        <v>65</v>
      </c>
      <c r="B230" s="157" t="s">
        <v>423</v>
      </c>
      <c r="C230" s="157" t="s">
        <v>271</v>
      </c>
    </row>
    <row r="231" spans="1:3" ht="15">
      <c r="A231" s="157">
        <v>65</v>
      </c>
      <c r="B231" s="157" t="s">
        <v>343</v>
      </c>
      <c r="C231" s="157" t="s">
        <v>380</v>
      </c>
    </row>
    <row r="232" spans="1:3" ht="15">
      <c r="A232" s="157">
        <v>65</v>
      </c>
      <c r="B232" s="157" t="s">
        <v>498</v>
      </c>
      <c r="C232" s="157" t="s">
        <v>483</v>
      </c>
    </row>
    <row r="233" spans="1:3" ht="15">
      <c r="A233" s="157">
        <v>65</v>
      </c>
      <c r="B233" s="157" t="s">
        <v>426</v>
      </c>
      <c r="C233" s="157" t="s">
        <v>484</v>
      </c>
    </row>
    <row r="234" spans="1:3" ht="15">
      <c r="A234" s="157">
        <v>65</v>
      </c>
      <c r="B234" s="157" t="s">
        <v>428</v>
      </c>
      <c r="C234" s="157" t="s">
        <v>280</v>
      </c>
    </row>
    <row r="235" spans="1:3" ht="15">
      <c r="A235" s="157">
        <v>65</v>
      </c>
      <c r="B235" s="157" t="s">
        <v>430</v>
      </c>
      <c r="C235" s="157" t="s">
        <v>284</v>
      </c>
    </row>
    <row r="236" spans="1:3" ht="15">
      <c r="A236" s="157">
        <v>65</v>
      </c>
      <c r="B236" s="157" t="s">
        <v>432</v>
      </c>
      <c r="C236" s="157" t="s">
        <v>286</v>
      </c>
    </row>
    <row r="237" spans="1:3" ht="15">
      <c r="A237" s="157">
        <v>65</v>
      </c>
      <c r="B237" s="157" t="s">
        <v>434</v>
      </c>
      <c r="C237" s="157" t="s">
        <v>485</v>
      </c>
    </row>
    <row r="238" spans="1:3" ht="15">
      <c r="A238" s="157">
        <v>65</v>
      </c>
      <c r="B238" s="157" t="s">
        <v>345</v>
      </c>
      <c r="C238" s="157" t="s">
        <v>486</v>
      </c>
    </row>
    <row r="239" spans="1:3" ht="15">
      <c r="A239" s="157">
        <v>65</v>
      </c>
      <c r="B239" s="157" t="s">
        <v>227</v>
      </c>
      <c r="C239" s="157" t="s">
        <v>487</v>
      </c>
    </row>
    <row r="240" spans="1:3" ht="15">
      <c r="A240" s="157">
        <v>65</v>
      </c>
      <c r="B240" s="157" t="s">
        <v>441</v>
      </c>
      <c r="C240" s="157" t="s">
        <v>651</v>
      </c>
    </row>
    <row r="241" spans="1:3" ht="15">
      <c r="A241" s="157">
        <v>65</v>
      </c>
      <c r="B241" s="157" t="s">
        <v>443</v>
      </c>
      <c r="C241" s="157" t="s">
        <v>388</v>
      </c>
    </row>
    <row r="242" spans="1:3" ht="15">
      <c r="A242" s="157">
        <v>65</v>
      </c>
      <c r="B242" s="157" t="s">
        <v>248</v>
      </c>
      <c r="C242" s="157" t="s">
        <v>314</v>
      </c>
    </row>
    <row r="243" spans="1:3" ht="15">
      <c r="A243" s="157">
        <v>65</v>
      </c>
      <c r="B243" s="157" t="s">
        <v>445</v>
      </c>
      <c r="C243" s="157" t="s">
        <v>390</v>
      </c>
    </row>
    <row r="244" spans="1:3" ht="15">
      <c r="A244" s="157">
        <v>65</v>
      </c>
      <c r="B244" s="157" t="s">
        <v>351</v>
      </c>
      <c r="C244" s="157" t="s">
        <v>392</v>
      </c>
    </row>
    <row r="245" spans="1:3" ht="15">
      <c r="A245" s="157">
        <v>65</v>
      </c>
      <c r="B245" s="157" t="s">
        <v>447</v>
      </c>
      <c r="C245" s="157" t="s">
        <v>394</v>
      </c>
    </row>
    <row r="246" spans="1:3" ht="15">
      <c r="A246" s="157">
        <v>65</v>
      </c>
      <c r="B246" s="157" t="s">
        <v>355</v>
      </c>
      <c r="C246" s="157" t="s">
        <v>653</v>
      </c>
    </row>
    <row r="247" spans="1:3" ht="15">
      <c r="A247" s="157">
        <v>65</v>
      </c>
      <c r="B247" s="157" t="s">
        <v>449</v>
      </c>
      <c r="C247" s="157" t="s">
        <v>489</v>
      </c>
    </row>
    <row r="248" spans="1:3" ht="15">
      <c r="A248" s="157">
        <v>65</v>
      </c>
      <c r="B248" s="157" t="s">
        <v>229</v>
      </c>
      <c r="C248" s="157" t="s">
        <v>402</v>
      </c>
    </row>
    <row r="249" spans="1:3" ht="15">
      <c r="A249" s="157">
        <v>65</v>
      </c>
      <c r="B249" s="157" t="s">
        <v>504</v>
      </c>
      <c r="C249" s="157" t="s">
        <v>491</v>
      </c>
    </row>
    <row r="250" spans="1:3" ht="15">
      <c r="A250" s="157">
        <v>65</v>
      </c>
      <c r="B250" s="157" t="s">
        <v>506</v>
      </c>
      <c r="C250" s="157" t="s">
        <v>666</v>
      </c>
    </row>
    <row r="251" spans="1:3" ht="15">
      <c r="A251" s="157">
        <v>65</v>
      </c>
      <c r="B251" s="157" t="s">
        <v>508</v>
      </c>
      <c r="C251" s="157" t="s">
        <v>324</v>
      </c>
    </row>
    <row r="252" spans="1:3" ht="15">
      <c r="A252" s="157">
        <v>65</v>
      </c>
      <c r="B252" s="157" t="s">
        <v>453</v>
      </c>
      <c r="C252" s="157" t="s">
        <v>492</v>
      </c>
    </row>
    <row r="253" spans="1:3" ht="15">
      <c r="A253" s="157">
        <v>65</v>
      </c>
      <c r="B253" s="157" t="s">
        <v>510</v>
      </c>
      <c r="C253" s="157" t="s">
        <v>654</v>
      </c>
    </row>
    <row r="254" spans="1:3" ht="15">
      <c r="A254" s="157">
        <v>65</v>
      </c>
      <c r="B254" s="157" t="s">
        <v>512</v>
      </c>
      <c r="C254" s="157" t="s">
        <v>408</v>
      </c>
    </row>
    <row r="255" spans="1:3" ht="15">
      <c r="A255" s="157">
        <v>65</v>
      </c>
      <c r="B255" s="157" t="s">
        <v>514</v>
      </c>
      <c r="C255" s="157" t="s">
        <v>493</v>
      </c>
    </row>
    <row r="256" spans="1:3" ht="15">
      <c r="A256" s="157">
        <v>65</v>
      </c>
      <c r="B256" s="157" t="s">
        <v>516</v>
      </c>
      <c r="C256" s="157" t="s">
        <v>410</v>
      </c>
    </row>
    <row r="257" spans="1:3" ht="15">
      <c r="A257" s="157">
        <v>65</v>
      </c>
      <c r="B257" s="157" t="s">
        <v>518</v>
      </c>
      <c r="C257" s="157" t="s">
        <v>412</v>
      </c>
    </row>
    <row r="258" spans="1:3" ht="15">
      <c r="A258" s="157">
        <v>65</v>
      </c>
      <c r="B258" s="157" t="s">
        <v>520</v>
      </c>
      <c r="C258" s="157" t="s">
        <v>656</v>
      </c>
    </row>
    <row r="259" spans="1:3" ht="15">
      <c r="A259" s="157">
        <v>65</v>
      </c>
      <c r="B259" s="157" t="s">
        <v>522</v>
      </c>
      <c r="C259" s="157" t="s">
        <v>667</v>
      </c>
    </row>
    <row r="260" spans="1:3" ht="15">
      <c r="A260" s="157">
        <v>65</v>
      </c>
      <c r="B260" s="157" t="s">
        <v>524</v>
      </c>
      <c r="C260" s="157" t="s">
        <v>418</v>
      </c>
    </row>
    <row r="261" spans="1:3" ht="15">
      <c r="A261" s="157">
        <v>65</v>
      </c>
      <c r="B261" s="157" t="s">
        <v>455</v>
      </c>
      <c r="C261" s="157" t="s">
        <v>668</v>
      </c>
    </row>
    <row r="262" spans="1:3" ht="15">
      <c r="A262" s="157">
        <v>65</v>
      </c>
      <c r="B262" s="157" t="s">
        <v>526</v>
      </c>
      <c r="C262" s="157" t="s">
        <v>495</v>
      </c>
    </row>
    <row r="263" spans="1:3" ht="15">
      <c r="A263" s="157">
        <v>65</v>
      </c>
      <c r="B263" s="157" t="s">
        <v>528</v>
      </c>
      <c r="C263" s="157" t="s">
        <v>496</v>
      </c>
    </row>
    <row r="264" spans="1:3" ht="15">
      <c r="A264" s="157">
        <v>65</v>
      </c>
      <c r="B264" s="157" t="s">
        <v>530</v>
      </c>
      <c r="C264" s="157" t="s">
        <v>497</v>
      </c>
    </row>
    <row r="265" spans="1:3" ht="15">
      <c r="A265" s="157">
        <v>65</v>
      </c>
      <c r="B265" s="157" t="s">
        <v>532</v>
      </c>
      <c r="C265" s="157" t="s">
        <v>424</v>
      </c>
    </row>
    <row r="266" spans="1:3" ht="15">
      <c r="A266" s="157">
        <v>65</v>
      </c>
      <c r="B266" s="157" t="s">
        <v>534</v>
      </c>
      <c r="C266" s="157" t="s">
        <v>344</v>
      </c>
    </row>
    <row r="267" spans="1:3" ht="15">
      <c r="A267" s="157">
        <v>65</v>
      </c>
      <c r="B267" s="157" t="s">
        <v>457</v>
      </c>
      <c r="C267" s="157" t="s">
        <v>499</v>
      </c>
    </row>
    <row r="268" spans="1:3" ht="15">
      <c r="A268" s="157">
        <v>65</v>
      </c>
      <c r="B268" s="157" t="s">
        <v>459</v>
      </c>
      <c r="C268" s="157" t="s">
        <v>427</v>
      </c>
    </row>
    <row r="269" spans="1:3" ht="15">
      <c r="A269" s="157">
        <v>65</v>
      </c>
      <c r="B269" s="157" t="s">
        <v>461</v>
      </c>
      <c r="C269" s="157" t="s">
        <v>429</v>
      </c>
    </row>
    <row r="270" spans="1:3" ht="15">
      <c r="A270" s="157">
        <v>65</v>
      </c>
      <c r="B270" s="157" t="s">
        <v>536</v>
      </c>
      <c r="C270" s="157" t="s">
        <v>431</v>
      </c>
    </row>
    <row r="271" spans="1:3" ht="15">
      <c r="A271" s="157">
        <v>65</v>
      </c>
      <c r="B271" s="157" t="s">
        <v>467</v>
      </c>
      <c r="C271" s="157" t="s">
        <v>433</v>
      </c>
    </row>
    <row r="272" spans="1:3" ht="15">
      <c r="A272" s="157">
        <v>65</v>
      </c>
      <c r="B272" s="157" t="s">
        <v>357</v>
      </c>
      <c r="C272" s="157" t="s">
        <v>435</v>
      </c>
    </row>
    <row r="273" spans="1:3" ht="15">
      <c r="A273" s="157">
        <v>65</v>
      </c>
      <c r="B273" s="157" t="s">
        <v>469</v>
      </c>
      <c r="C273" s="157" t="s">
        <v>436</v>
      </c>
    </row>
    <row r="274" spans="1:3" ht="15">
      <c r="A274" s="157">
        <v>65</v>
      </c>
      <c r="B274" s="157" t="s">
        <v>539</v>
      </c>
      <c r="C274" s="157" t="s">
        <v>228</v>
      </c>
    </row>
    <row r="275" spans="1:3" ht="15">
      <c r="A275" s="157">
        <v>75</v>
      </c>
      <c r="B275" s="157" t="s">
        <v>541</v>
      </c>
      <c r="C275" s="157" t="s">
        <v>442</v>
      </c>
    </row>
    <row r="276" spans="1:3" ht="15">
      <c r="A276" s="157">
        <v>90</v>
      </c>
      <c r="B276" s="157" t="s">
        <v>377</v>
      </c>
      <c r="C276" s="157" t="s">
        <v>348</v>
      </c>
    </row>
    <row r="277" spans="1:3" ht="15">
      <c r="A277" s="157">
        <v>90</v>
      </c>
      <c r="B277" s="157" t="s">
        <v>379</v>
      </c>
      <c r="C277" s="157" t="s">
        <v>500</v>
      </c>
    </row>
    <row r="278" spans="1:3" ht="15">
      <c r="A278" s="157">
        <v>90</v>
      </c>
      <c r="B278" s="157" t="s">
        <v>401</v>
      </c>
      <c r="C278" s="157" t="s">
        <v>446</v>
      </c>
    </row>
    <row r="279" spans="1:3" ht="15">
      <c r="A279" s="157">
        <v>90</v>
      </c>
      <c r="B279" s="157" t="s">
        <v>323</v>
      </c>
      <c r="C279" s="157" t="s">
        <v>662</v>
      </c>
    </row>
    <row r="280" spans="1:3" ht="15">
      <c r="A280" s="157">
        <v>90</v>
      </c>
      <c r="B280" s="157" t="s">
        <v>407</v>
      </c>
      <c r="C280" s="157" t="s">
        <v>501</v>
      </c>
    </row>
    <row r="281" spans="1:3" ht="15">
      <c r="A281" s="157">
        <v>90</v>
      </c>
      <c r="B281" s="157" t="s">
        <v>343</v>
      </c>
      <c r="C281" s="157" t="s">
        <v>448</v>
      </c>
    </row>
    <row r="282" spans="1:3" ht="15">
      <c r="A282" s="157">
        <v>90</v>
      </c>
      <c r="B282" s="157" t="s">
        <v>441</v>
      </c>
      <c r="C282" s="157" t="s">
        <v>502</v>
      </c>
    </row>
    <row r="283" spans="1:3" ht="15">
      <c r="A283" s="157">
        <v>90</v>
      </c>
      <c r="B283" s="157" t="s">
        <v>443</v>
      </c>
      <c r="C283" s="157" t="s">
        <v>669</v>
      </c>
    </row>
    <row r="284" spans="1:3" ht="15">
      <c r="A284" s="157">
        <v>90</v>
      </c>
      <c r="B284" s="157" t="s">
        <v>229</v>
      </c>
      <c r="C284" s="157" t="s">
        <v>230</v>
      </c>
    </row>
    <row r="285" spans="1:3" ht="15">
      <c r="A285" s="157">
        <v>90</v>
      </c>
      <c r="B285" s="157" t="s">
        <v>467</v>
      </c>
      <c r="C285" s="157" t="s">
        <v>503</v>
      </c>
    </row>
    <row r="286" spans="1:3" ht="15">
      <c r="A286" s="157">
        <v>91</v>
      </c>
      <c r="B286" s="157" t="s">
        <v>260</v>
      </c>
      <c r="C286" s="157" t="s">
        <v>505</v>
      </c>
    </row>
    <row r="287" spans="1:3" ht="15">
      <c r="A287" s="157">
        <v>91</v>
      </c>
      <c r="B287" s="157" t="s">
        <v>359</v>
      </c>
      <c r="C287" s="157" t="s">
        <v>507</v>
      </c>
    </row>
    <row r="288" spans="1:3" ht="15">
      <c r="A288" s="157">
        <v>91</v>
      </c>
      <c r="B288" s="157" t="s">
        <v>361</v>
      </c>
      <c r="C288" s="157" t="s">
        <v>509</v>
      </c>
    </row>
    <row r="289" spans="1:3" ht="15">
      <c r="A289" s="157">
        <v>91</v>
      </c>
      <c r="B289" s="157" t="s">
        <v>264</v>
      </c>
      <c r="C289" s="157" t="s">
        <v>454</v>
      </c>
    </row>
    <row r="290" spans="1:3" ht="15">
      <c r="A290" s="157">
        <v>91</v>
      </c>
      <c r="B290" s="157" t="s">
        <v>266</v>
      </c>
      <c r="C290" s="157" t="s">
        <v>511</v>
      </c>
    </row>
    <row r="291" spans="1:3" ht="15">
      <c r="A291" s="157">
        <v>91</v>
      </c>
      <c r="B291" s="157" t="s">
        <v>365</v>
      </c>
      <c r="C291" s="157" t="s">
        <v>513</v>
      </c>
    </row>
    <row r="292" spans="1:3" ht="15">
      <c r="A292" s="157">
        <v>91</v>
      </c>
      <c r="B292" s="157" t="s">
        <v>369</v>
      </c>
      <c r="C292" s="157" t="s">
        <v>515</v>
      </c>
    </row>
    <row r="293" spans="1:3" ht="15">
      <c r="A293" s="157">
        <v>91</v>
      </c>
      <c r="B293" s="157" t="s">
        <v>371</v>
      </c>
      <c r="C293" s="157" t="s">
        <v>517</v>
      </c>
    </row>
    <row r="294" spans="1:3" ht="15">
      <c r="A294" s="157">
        <v>91</v>
      </c>
      <c r="B294" s="157" t="s">
        <v>375</v>
      </c>
      <c r="C294" s="157" t="s">
        <v>519</v>
      </c>
    </row>
    <row r="295" spans="1:3" ht="15">
      <c r="A295" s="157">
        <v>91</v>
      </c>
      <c r="B295" s="157" t="s">
        <v>268</v>
      </c>
      <c r="C295" s="157" t="s">
        <v>521</v>
      </c>
    </row>
    <row r="296" spans="1:3" ht="15">
      <c r="A296" s="157">
        <v>91</v>
      </c>
      <c r="B296" s="157" t="s">
        <v>543</v>
      </c>
      <c r="C296" s="157" t="s">
        <v>523</v>
      </c>
    </row>
    <row r="297" spans="1:3" ht="15">
      <c r="A297" s="157">
        <v>91</v>
      </c>
      <c r="B297" s="157" t="s">
        <v>270</v>
      </c>
      <c r="C297" s="157" t="s">
        <v>525</v>
      </c>
    </row>
    <row r="298" spans="1:3" ht="15">
      <c r="A298" s="157">
        <v>91</v>
      </c>
      <c r="B298" s="157" t="s">
        <v>275</v>
      </c>
      <c r="C298" s="157" t="s">
        <v>456</v>
      </c>
    </row>
    <row r="299" spans="1:3" ht="15">
      <c r="A299" s="157">
        <v>91</v>
      </c>
      <c r="B299" s="157" t="s">
        <v>381</v>
      </c>
      <c r="C299" s="157" t="s">
        <v>527</v>
      </c>
    </row>
    <row r="300" spans="1:3" ht="15">
      <c r="A300" s="157">
        <v>91</v>
      </c>
      <c r="B300" s="157" t="s">
        <v>277</v>
      </c>
      <c r="C300" s="157" t="s">
        <v>529</v>
      </c>
    </row>
    <row r="301" spans="1:3" ht="15">
      <c r="A301" s="157">
        <v>91</v>
      </c>
      <c r="B301" s="157" t="s">
        <v>279</v>
      </c>
      <c r="C301" s="157" t="s">
        <v>531</v>
      </c>
    </row>
    <row r="302" spans="1:3" ht="15">
      <c r="A302" s="157">
        <v>91</v>
      </c>
      <c r="B302" s="157" t="s">
        <v>283</v>
      </c>
      <c r="C302" s="157" t="s">
        <v>533</v>
      </c>
    </row>
    <row r="303" spans="1:3" ht="15">
      <c r="A303" s="157">
        <v>91</v>
      </c>
      <c r="B303" s="157" t="s">
        <v>285</v>
      </c>
      <c r="C303" s="157" t="s">
        <v>535</v>
      </c>
    </row>
    <row r="304" spans="1:3" ht="15">
      <c r="A304" s="157">
        <v>91</v>
      </c>
      <c r="B304" s="157" t="s">
        <v>289</v>
      </c>
      <c r="C304" s="157" t="s">
        <v>458</v>
      </c>
    </row>
    <row r="305" spans="1:3" ht="15">
      <c r="A305" s="157">
        <v>91</v>
      </c>
      <c r="B305" s="157" t="s">
        <v>297</v>
      </c>
      <c r="C305" s="157" t="s">
        <v>670</v>
      </c>
    </row>
    <row r="306" spans="1:3" ht="15">
      <c r="A306" s="157">
        <v>91</v>
      </c>
      <c r="B306" s="157" t="s">
        <v>301</v>
      </c>
      <c r="C306" s="157" t="s">
        <v>664</v>
      </c>
    </row>
    <row r="307" spans="1:3" ht="15">
      <c r="A307" s="157">
        <v>91</v>
      </c>
      <c r="B307" s="157" t="s">
        <v>383</v>
      </c>
      <c r="C307" s="157" t="s">
        <v>537</v>
      </c>
    </row>
    <row r="308" spans="1:3" ht="15">
      <c r="A308" s="157">
        <v>91</v>
      </c>
      <c r="B308" s="157" t="s">
        <v>385</v>
      </c>
      <c r="C308" s="157" t="s">
        <v>468</v>
      </c>
    </row>
    <row r="309" spans="1:3" ht="15">
      <c r="A309" s="157">
        <v>91</v>
      </c>
      <c r="B309" s="157" t="s">
        <v>387</v>
      </c>
      <c r="C309" s="157" t="s">
        <v>538</v>
      </c>
    </row>
    <row r="310" spans="1:3" ht="15">
      <c r="A310" s="157">
        <v>91</v>
      </c>
      <c r="B310" s="157" t="s">
        <v>311</v>
      </c>
      <c r="C310" s="157" t="s">
        <v>665</v>
      </c>
    </row>
    <row r="311" spans="1:3" ht="15">
      <c r="A311" s="157">
        <v>91</v>
      </c>
      <c r="B311" s="157" t="s">
        <v>313</v>
      </c>
      <c r="C311" s="157" t="s">
        <v>540</v>
      </c>
    </row>
    <row r="312" spans="1:3" ht="15">
      <c r="A312" s="157">
        <v>91</v>
      </c>
      <c r="B312" s="157" t="s">
        <v>389</v>
      </c>
      <c r="C312" s="157" t="s">
        <v>542</v>
      </c>
    </row>
    <row r="313" spans="1:3" ht="15">
      <c r="A313" s="157">
        <v>91</v>
      </c>
      <c r="B313" s="157" t="s">
        <v>391</v>
      </c>
      <c r="C313" s="157" t="s">
        <v>378</v>
      </c>
    </row>
    <row r="314" spans="1:3" ht="15">
      <c r="A314" s="157">
        <v>91</v>
      </c>
      <c r="B314" s="157" t="s">
        <v>393</v>
      </c>
      <c r="C314" s="157" t="s">
        <v>380</v>
      </c>
    </row>
    <row r="315" spans="1:3" ht="15">
      <c r="A315" s="157">
        <v>91</v>
      </c>
      <c r="B315" s="157" t="s">
        <v>395</v>
      </c>
      <c r="C315" s="157" t="s">
        <v>402</v>
      </c>
    </row>
    <row r="316" spans="1:3" ht="15">
      <c r="A316" s="157">
        <v>91</v>
      </c>
      <c r="B316" s="157" t="s">
        <v>321</v>
      </c>
      <c r="C316" s="157" t="s">
        <v>324</v>
      </c>
    </row>
    <row r="317" spans="1:3" ht="15">
      <c r="A317" s="157">
        <v>91</v>
      </c>
      <c r="B317" s="157" t="s">
        <v>323</v>
      </c>
      <c r="C317" s="157" t="s">
        <v>408</v>
      </c>
    </row>
    <row r="318" spans="1:3" ht="15">
      <c r="A318" s="157">
        <v>91</v>
      </c>
      <c r="B318" s="157" t="s">
        <v>403</v>
      </c>
      <c r="C318" s="157" t="s">
        <v>344</v>
      </c>
    </row>
    <row r="319" spans="1:3" ht="15">
      <c r="A319" s="157">
        <v>91</v>
      </c>
      <c r="B319" s="157" t="s">
        <v>405</v>
      </c>
      <c r="C319" s="157" t="s">
        <v>442</v>
      </c>
    </row>
    <row r="320" spans="1:3" ht="15">
      <c r="A320" s="157">
        <v>91</v>
      </c>
      <c r="B320" s="157" t="s">
        <v>325</v>
      </c>
      <c r="C320" s="157" t="s">
        <v>348</v>
      </c>
    </row>
    <row r="321" spans="1:3" ht="15">
      <c r="A321" s="157">
        <v>91</v>
      </c>
      <c r="B321" s="157" t="s">
        <v>327</v>
      </c>
      <c r="C321" s="157" t="s">
        <v>230</v>
      </c>
    </row>
    <row r="322" spans="1:3" ht="15">
      <c r="A322" s="157">
        <v>91</v>
      </c>
      <c r="B322" s="157" t="s">
        <v>409</v>
      </c>
      <c r="C322" s="157" t="s">
        <v>468</v>
      </c>
    </row>
    <row r="323" spans="1:3" ht="15">
      <c r="A323" s="157">
        <v>91</v>
      </c>
      <c r="B323" s="157" t="s">
        <v>411</v>
      </c>
      <c r="C323" s="157" t="s">
        <v>261</v>
      </c>
    </row>
    <row r="324" spans="1:3" ht="15">
      <c r="A324" s="157">
        <v>91</v>
      </c>
      <c r="B324" s="157" t="s">
        <v>413</v>
      </c>
      <c r="C324" s="157" t="s">
        <v>360</v>
      </c>
    </row>
    <row r="325" spans="1:3" ht="15">
      <c r="A325" s="157">
        <v>91</v>
      </c>
      <c r="B325" s="157" t="s">
        <v>329</v>
      </c>
      <c r="C325" s="157" t="s">
        <v>650</v>
      </c>
    </row>
    <row r="326" spans="1:3" ht="15">
      <c r="A326" s="157">
        <v>91</v>
      </c>
      <c r="B326" s="157" t="s">
        <v>415</v>
      </c>
      <c r="C326" s="157" t="s">
        <v>265</v>
      </c>
    </row>
    <row r="327" spans="1:3" ht="15">
      <c r="A327" s="157">
        <v>91</v>
      </c>
      <c r="B327" s="157" t="s">
        <v>417</v>
      </c>
      <c r="C327" s="157" t="s">
        <v>267</v>
      </c>
    </row>
    <row r="328" spans="1:3" ht="15">
      <c r="A328" s="157">
        <v>91</v>
      </c>
      <c r="B328" s="157" t="s">
        <v>419</v>
      </c>
      <c r="C328" s="157" t="s">
        <v>366</v>
      </c>
    </row>
    <row r="329" spans="1:3" ht="15">
      <c r="A329" s="157">
        <v>91</v>
      </c>
      <c r="B329" s="157" t="s">
        <v>241</v>
      </c>
      <c r="C329" s="157" t="s">
        <v>370</v>
      </c>
    </row>
    <row r="330" spans="1:3" ht="15">
      <c r="A330" s="157">
        <v>91</v>
      </c>
      <c r="B330" s="157" t="s">
        <v>333</v>
      </c>
      <c r="C330" s="157" t="s">
        <v>372</v>
      </c>
    </row>
    <row r="331" spans="1:3" ht="15">
      <c r="A331" s="157">
        <v>91</v>
      </c>
      <c r="B331" s="157" t="s">
        <v>341</v>
      </c>
      <c r="C331" s="157" t="s">
        <v>376</v>
      </c>
    </row>
    <row r="332" spans="1:3" ht="15">
      <c r="A332" s="157">
        <v>91</v>
      </c>
      <c r="B332" s="157" t="s">
        <v>244</v>
      </c>
      <c r="C332" s="157" t="s">
        <v>269</v>
      </c>
    </row>
    <row r="333" spans="1:3" ht="15">
      <c r="A333" s="157">
        <v>91</v>
      </c>
      <c r="B333" s="157" t="s">
        <v>423</v>
      </c>
      <c r="C333" s="157" t="s">
        <v>378</v>
      </c>
    </row>
    <row r="334" spans="1:3" ht="15">
      <c r="A334" s="157">
        <v>91</v>
      </c>
      <c r="B334" s="157" t="s">
        <v>426</v>
      </c>
      <c r="C334" s="157" t="s">
        <v>271</v>
      </c>
    </row>
    <row r="335" spans="1:3" ht="15">
      <c r="A335" s="157">
        <v>91</v>
      </c>
      <c r="B335" s="157" t="s">
        <v>428</v>
      </c>
      <c r="C335" s="157" t="s">
        <v>276</v>
      </c>
    </row>
    <row r="336" spans="1:3" ht="15">
      <c r="A336" s="157">
        <v>91</v>
      </c>
      <c r="B336" s="157" t="s">
        <v>430</v>
      </c>
      <c r="C336" s="157" t="s">
        <v>382</v>
      </c>
    </row>
    <row r="337" spans="1:3" ht="15">
      <c r="A337" s="157">
        <v>91</v>
      </c>
      <c r="B337" s="157" t="s">
        <v>432</v>
      </c>
      <c r="C337" s="157" t="s">
        <v>278</v>
      </c>
    </row>
    <row r="338" spans="1:3" ht="15">
      <c r="A338" s="157">
        <v>91</v>
      </c>
      <c r="B338" s="157" t="s">
        <v>434</v>
      </c>
      <c r="C338" s="157" t="s">
        <v>645</v>
      </c>
    </row>
    <row r="339" spans="1:3" ht="15">
      <c r="A339" s="157">
        <v>91</v>
      </c>
      <c r="B339" s="157" t="s">
        <v>345</v>
      </c>
      <c r="C339" s="157" t="s">
        <v>646</v>
      </c>
    </row>
    <row r="340" spans="1:3" ht="15">
      <c r="A340" s="157">
        <v>91</v>
      </c>
      <c r="B340" s="157" t="s">
        <v>439</v>
      </c>
      <c r="C340" s="157" t="s">
        <v>647</v>
      </c>
    </row>
    <row r="341" spans="1:3" ht="15">
      <c r="A341" s="157">
        <v>91</v>
      </c>
      <c r="B341" s="157" t="s">
        <v>441</v>
      </c>
      <c r="C341" s="157" t="s">
        <v>290</v>
      </c>
    </row>
    <row r="342" spans="1:3" ht="15">
      <c r="A342" s="157">
        <v>91</v>
      </c>
      <c r="B342" s="157" t="s">
        <v>347</v>
      </c>
      <c r="C342" s="157" t="s">
        <v>298</v>
      </c>
    </row>
    <row r="343" spans="1:3" ht="15">
      <c r="A343" s="157">
        <v>91</v>
      </c>
      <c r="B343" s="157" t="s">
        <v>248</v>
      </c>
      <c r="C343" s="157" t="s">
        <v>302</v>
      </c>
    </row>
    <row r="344" spans="1:3" ht="15">
      <c r="A344" s="157">
        <v>91</v>
      </c>
      <c r="B344" s="157" t="s">
        <v>445</v>
      </c>
      <c r="C344" s="157" t="s">
        <v>384</v>
      </c>
    </row>
    <row r="345" spans="1:3" ht="15">
      <c r="A345" s="157">
        <v>91</v>
      </c>
      <c r="B345" s="157" t="s">
        <v>351</v>
      </c>
      <c r="C345" s="157" t="s">
        <v>386</v>
      </c>
    </row>
    <row r="346" spans="1:3" ht="15">
      <c r="A346" s="157">
        <v>91</v>
      </c>
      <c r="B346" s="157" t="s">
        <v>447</v>
      </c>
      <c r="C346" s="157" t="s">
        <v>388</v>
      </c>
    </row>
    <row r="347" spans="1:3" ht="15">
      <c r="A347" s="157">
        <v>91</v>
      </c>
      <c r="B347" s="157" t="s">
        <v>355</v>
      </c>
      <c r="C347" s="157" t="s">
        <v>312</v>
      </c>
    </row>
    <row r="348" spans="1:3" ht="15">
      <c r="A348" s="157">
        <v>91</v>
      </c>
      <c r="B348" s="157" t="s">
        <v>449</v>
      </c>
      <c r="C348" s="157" t="s">
        <v>314</v>
      </c>
    </row>
    <row r="349" spans="1:3" ht="15">
      <c r="A349" s="157">
        <v>91</v>
      </c>
      <c r="B349" s="157" t="s">
        <v>229</v>
      </c>
      <c r="C349" s="157" t="s">
        <v>390</v>
      </c>
    </row>
    <row r="350" spans="1:3" ht="15">
      <c r="A350" s="157">
        <v>91</v>
      </c>
      <c r="B350" s="157" t="s">
        <v>457</v>
      </c>
      <c r="C350" s="157" t="s">
        <v>652</v>
      </c>
    </row>
    <row r="351" spans="1:3" ht="15">
      <c r="A351" s="157">
        <v>91</v>
      </c>
      <c r="B351" s="157" t="s">
        <v>459</v>
      </c>
      <c r="C351" s="157" t="s">
        <v>394</v>
      </c>
    </row>
    <row r="352" spans="1:3" ht="15">
      <c r="A352" s="157">
        <v>91</v>
      </c>
      <c r="B352" s="157" t="s">
        <v>461</v>
      </c>
      <c r="C352" s="157" t="s">
        <v>396</v>
      </c>
    </row>
    <row r="353" spans="1:3" ht="15">
      <c r="A353" s="157">
        <v>91</v>
      </c>
      <c r="B353" s="157" t="s">
        <v>463</v>
      </c>
      <c r="C353" s="157" t="s">
        <v>322</v>
      </c>
    </row>
    <row r="354" spans="1:3" ht="15">
      <c r="A354" s="157">
        <v>91</v>
      </c>
      <c r="B354" s="157" t="s">
        <v>465</v>
      </c>
      <c r="C354" s="157" t="s">
        <v>324</v>
      </c>
    </row>
    <row r="355" spans="1:3" ht="15">
      <c r="A355" s="157">
        <v>91</v>
      </c>
      <c r="B355" s="157" t="s">
        <v>357</v>
      </c>
      <c r="C355" s="157" t="s">
        <v>404</v>
      </c>
    </row>
    <row r="356" spans="1:3" ht="15">
      <c r="A356" s="157">
        <v>91</v>
      </c>
      <c r="B356" s="157" t="s">
        <v>469</v>
      </c>
      <c r="C356" s="157" t="s">
        <v>406</v>
      </c>
    </row>
    <row r="357" spans="1:3" ht="15">
      <c r="C357" s="157" t="s">
        <v>326</v>
      </c>
    </row>
    <row r="358" spans="1:3" ht="15">
      <c r="C358" s="157" t="s">
        <v>328</v>
      </c>
    </row>
    <row r="359" spans="1:3" ht="15">
      <c r="C359" s="157" t="s">
        <v>410</v>
      </c>
    </row>
    <row r="360" spans="1:3" ht="15">
      <c r="C360" s="157" t="s">
        <v>655</v>
      </c>
    </row>
    <row r="361" spans="1:3" ht="15">
      <c r="C361" s="157" t="s">
        <v>414</v>
      </c>
    </row>
    <row r="362" spans="1:3" ht="15">
      <c r="C362" s="157" t="s">
        <v>330</v>
      </c>
    </row>
    <row r="363" spans="1:3" ht="15">
      <c r="C363" s="157" t="s">
        <v>416</v>
      </c>
    </row>
    <row r="364" spans="1:3" ht="15">
      <c r="C364" s="157" t="s">
        <v>418</v>
      </c>
    </row>
    <row r="365" spans="1:3" ht="15">
      <c r="C365" s="157" t="s">
        <v>420</v>
      </c>
    </row>
    <row r="366" spans="1:3" ht="15">
      <c r="C366" s="157" t="s">
        <v>226</v>
      </c>
    </row>
    <row r="367" spans="1:3" ht="15">
      <c r="C367" s="157" t="s">
        <v>334</v>
      </c>
    </row>
    <row r="368" spans="1:3" ht="15">
      <c r="C368" s="157" t="s">
        <v>342</v>
      </c>
    </row>
    <row r="369" spans="3:3" ht="15">
      <c r="C369" s="157" t="s">
        <v>245</v>
      </c>
    </row>
    <row r="370" spans="3:3" ht="15">
      <c r="C370" s="157" t="s">
        <v>657</v>
      </c>
    </row>
    <row r="371" spans="3:3" ht="15">
      <c r="C371" s="157" t="s">
        <v>658</v>
      </c>
    </row>
    <row r="372" spans="3:3" ht="15">
      <c r="C372" s="157" t="s">
        <v>659</v>
      </c>
    </row>
    <row r="373" spans="3:3" ht="15">
      <c r="C373" s="157" t="s">
        <v>660</v>
      </c>
    </row>
    <row r="374" spans="3:3" ht="15">
      <c r="C374" s="157" t="s">
        <v>433</v>
      </c>
    </row>
    <row r="375" spans="3:3" ht="15">
      <c r="C375" s="157" t="s">
        <v>661</v>
      </c>
    </row>
    <row r="376" spans="3:3" ht="15">
      <c r="C376" s="157" t="s">
        <v>346</v>
      </c>
    </row>
    <row r="377" spans="3:3" ht="15">
      <c r="C377" s="157" t="s">
        <v>440</v>
      </c>
    </row>
    <row r="378" spans="3:3" ht="15">
      <c r="C378" s="157" t="s">
        <v>442</v>
      </c>
    </row>
    <row r="379" spans="3:3" ht="15">
      <c r="C379" s="157" t="s">
        <v>348</v>
      </c>
    </row>
    <row r="380" spans="3:3" ht="15">
      <c r="C380" s="157" t="s">
        <v>249</v>
      </c>
    </row>
    <row r="381" spans="3:3" ht="15">
      <c r="C381" s="157" t="s">
        <v>662</v>
      </c>
    </row>
    <row r="382" spans="3:3" ht="15">
      <c r="C382" s="157" t="s">
        <v>352</v>
      </c>
    </row>
    <row r="383" spans="3:3" ht="15">
      <c r="C383" s="157" t="s">
        <v>663</v>
      </c>
    </row>
    <row r="384" spans="3:3" ht="15">
      <c r="C384" s="157" t="s">
        <v>356</v>
      </c>
    </row>
    <row r="385" spans="3:3" ht="15">
      <c r="C385" s="157" t="s">
        <v>450</v>
      </c>
    </row>
    <row r="386" spans="3:3" ht="15">
      <c r="C386" s="157" t="s">
        <v>230</v>
      </c>
    </row>
    <row r="387" spans="3:3" ht="15">
      <c r="C387" s="157" t="s">
        <v>458</v>
      </c>
    </row>
    <row r="388" spans="3:3" ht="15">
      <c r="C388" s="157" t="s">
        <v>460</v>
      </c>
    </row>
    <row r="389" spans="3:3" ht="15">
      <c r="C389" s="157" t="s">
        <v>462</v>
      </c>
    </row>
    <row r="390" spans="3:3" ht="15">
      <c r="C390" s="157" t="s">
        <v>464</v>
      </c>
    </row>
    <row r="391" spans="3:3" ht="15">
      <c r="C391" s="157" t="s">
        <v>466</v>
      </c>
    </row>
    <row r="392" spans="3:3" ht="15">
      <c r="C392" s="157" t="s">
        <v>358</v>
      </c>
    </row>
    <row r="393" spans="3:3" ht="15">
      <c r="C393" s="157" t="s">
        <v>470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358"/>
  <sheetViews>
    <sheetView showGridLines="0" zoomScale="85" zoomScaleNormal="85" zoomScaleSheetLayoutView="85" workbookViewId="0">
      <selection activeCell="B7" sqref="B7:V7"/>
    </sheetView>
  </sheetViews>
  <sheetFormatPr defaultColWidth="7" defaultRowHeight="12.75" customHeight="1" zeroHeight="1"/>
  <cols>
    <col min="1" max="1" width="3.5703125" style="3" bestFit="1" customWidth="1"/>
    <col min="2" max="2" width="5.7109375" style="3" customWidth="1"/>
    <col min="3" max="3" width="4.42578125" style="3" customWidth="1"/>
    <col min="4" max="4" width="4.7109375" style="3" customWidth="1"/>
    <col min="5" max="5" width="2.42578125" style="3" customWidth="1"/>
    <col min="6" max="6" width="5.5703125" style="3" customWidth="1"/>
    <col min="7" max="7" width="3.140625" style="3" customWidth="1"/>
    <col min="8" max="8" width="7.85546875" style="3" customWidth="1"/>
    <col min="9" max="9" width="5.5703125" style="3" customWidth="1"/>
    <col min="10" max="10" width="3.140625" style="3" customWidth="1"/>
    <col min="11" max="11" width="5.28515625" style="3" customWidth="1"/>
    <col min="12" max="12" width="4" style="3" bestFit="1" customWidth="1"/>
    <col min="13" max="13" width="7" style="3" customWidth="1"/>
    <col min="14" max="14" width="2.140625" style="3" customWidth="1"/>
    <col min="15" max="15" width="2.42578125" style="3" customWidth="1"/>
    <col min="16" max="16" width="3.140625" style="3" customWidth="1"/>
    <col min="17" max="17" width="1.42578125" style="3" customWidth="1"/>
    <col min="18" max="18" width="1.28515625" style="3" customWidth="1"/>
    <col min="19" max="19" width="9.28515625" style="3" customWidth="1"/>
    <col min="20" max="20" width="1.28515625" style="3" customWidth="1"/>
    <col min="21" max="21" width="8.5703125" style="3" customWidth="1"/>
    <col min="22" max="22" width="3.140625" style="3" customWidth="1"/>
    <col min="23" max="23" width="5.28515625" style="3" customWidth="1"/>
    <col min="24" max="24" width="8.85546875" style="3" customWidth="1"/>
    <col min="25" max="25" width="1" style="3" customWidth="1"/>
    <col min="26" max="26" width="2.5703125" style="3" customWidth="1"/>
    <col min="27" max="27" width="6.28515625" style="3" customWidth="1"/>
    <col min="28" max="28" width="0.85546875" style="3" customWidth="1"/>
    <col min="29" max="29" width="4.7109375" style="3" customWidth="1"/>
    <col min="30" max="30" width="3.7109375" style="3" customWidth="1"/>
    <col min="31" max="31" width="4.7109375" style="3" customWidth="1"/>
    <col min="32" max="32" width="6.5703125" style="3" customWidth="1"/>
    <col min="33" max="33" width="4.85546875" style="3" customWidth="1"/>
    <col min="34" max="34" width="7" style="3"/>
    <col min="35" max="37" width="2.7109375" style="3" customWidth="1"/>
    <col min="38" max="38" width="8.42578125" style="134" hidden="1" customWidth="1"/>
    <col min="39" max="39" width="6.42578125" style="136" hidden="1" customWidth="1"/>
    <col min="40" max="16384" width="7" style="28"/>
  </cols>
  <sheetData>
    <row r="1" spans="1:41" ht="75" customHeight="1">
      <c r="A1" s="313" t="s">
        <v>190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  <c r="AD1" s="313"/>
      <c r="AE1" s="313"/>
      <c r="AF1" s="313"/>
      <c r="AG1" s="313"/>
      <c r="AH1" s="313"/>
      <c r="AI1" s="313"/>
      <c r="AJ1" s="313"/>
      <c r="AK1" s="313"/>
    </row>
    <row r="2" spans="1:41" ht="6" customHeight="1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</row>
    <row r="3" spans="1:41" s="136" customFormat="1" ht="12.95" customHeight="1">
      <c r="A3" s="204" t="s">
        <v>60</v>
      </c>
      <c r="B3" s="91" t="s">
        <v>161</v>
      </c>
      <c r="C3" s="92"/>
      <c r="D3" s="92"/>
      <c r="E3" s="93"/>
      <c r="F3" s="93"/>
      <c r="G3" s="93"/>
      <c r="H3" s="94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131" t="s">
        <v>192</v>
      </c>
      <c r="AL3" s="134"/>
      <c r="AN3" s="28"/>
      <c r="AO3" s="28"/>
    </row>
    <row r="4" spans="1:41" s="136" customFormat="1" ht="2.4500000000000002" customHeight="1">
      <c r="A4" s="6"/>
      <c r="B4" s="20"/>
      <c r="C4" s="7"/>
      <c r="D4" s="7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34"/>
      <c r="AN4" s="28"/>
      <c r="AO4" s="28"/>
    </row>
    <row r="5" spans="1:41" s="136" customFormat="1" ht="12.95" customHeight="1">
      <c r="A5" s="6"/>
      <c r="B5" s="11" t="s">
        <v>162</v>
      </c>
      <c r="C5" s="13"/>
      <c r="D5" s="9"/>
      <c r="E5" s="9"/>
      <c r="F5" s="9"/>
      <c r="G5" s="11"/>
      <c r="H5" s="9"/>
      <c r="I5" s="9"/>
      <c r="J5" s="9"/>
      <c r="K5" s="2"/>
      <c r="L5" s="2"/>
      <c r="M5" s="2"/>
      <c r="N5" s="2"/>
      <c r="O5" s="2"/>
      <c r="P5" s="19"/>
      <c r="Q5" s="2"/>
      <c r="R5" s="2"/>
      <c r="S5" s="3"/>
      <c r="T5" s="126"/>
      <c r="U5" s="126"/>
      <c r="V5" s="126"/>
      <c r="W5" s="126"/>
      <c r="X5" s="242" t="s">
        <v>163</v>
      </c>
      <c r="Y5" s="243"/>
      <c r="Z5" s="244"/>
      <c r="AA5" s="245"/>
      <c r="AB5" s="245"/>
      <c r="AC5" s="245"/>
      <c r="AD5" s="243"/>
      <c r="AE5" s="243"/>
      <c r="AF5" s="242" t="s">
        <v>164</v>
      </c>
      <c r="AG5" s="245"/>
      <c r="AH5" s="245"/>
      <c r="AI5" s="242"/>
      <c r="AJ5" s="242"/>
      <c r="AK5" s="244"/>
      <c r="AL5" s="134"/>
      <c r="AN5" s="28"/>
      <c r="AO5" s="28"/>
    </row>
    <row r="6" spans="1:41" s="136" customFormat="1" ht="2.4500000000000002" customHeight="1">
      <c r="A6" s="10"/>
      <c r="B6" s="9"/>
      <c r="C6" s="9"/>
      <c r="D6" s="9"/>
      <c r="E6" s="9"/>
      <c r="F6" s="9"/>
      <c r="G6" s="9"/>
      <c r="H6" s="9"/>
      <c r="I6" s="9"/>
      <c r="J6" s="9"/>
      <c r="K6" s="2"/>
      <c r="L6" s="2"/>
      <c r="M6" s="2"/>
      <c r="N6" s="2"/>
      <c r="O6" s="2"/>
      <c r="P6" s="9"/>
      <c r="Q6" s="2"/>
      <c r="R6" s="2"/>
      <c r="S6" s="9"/>
      <c r="T6" s="9"/>
      <c r="U6" s="9"/>
      <c r="V6" s="9"/>
      <c r="W6" s="9"/>
      <c r="X6" s="243"/>
      <c r="Y6" s="242"/>
      <c r="Z6" s="242"/>
      <c r="AA6" s="242"/>
      <c r="AB6" s="242"/>
      <c r="AC6" s="242"/>
      <c r="AD6" s="243"/>
      <c r="AE6" s="243"/>
      <c r="AF6" s="242"/>
      <c r="AG6" s="242"/>
      <c r="AH6" s="242"/>
      <c r="AI6" s="242"/>
      <c r="AJ6" s="242"/>
      <c r="AK6" s="244"/>
      <c r="AL6" s="134"/>
      <c r="AN6" s="28"/>
      <c r="AO6" s="28"/>
    </row>
    <row r="7" spans="1:41" s="136" customFormat="1" ht="12.95" customHeight="1">
      <c r="A7" s="10"/>
      <c r="B7" s="289"/>
      <c r="C7" s="290"/>
      <c r="D7" s="290"/>
      <c r="E7" s="290"/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90"/>
      <c r="R7" s="290"/>
      <c r="S7" s="290"/>
      <c r="T7" s="290"/>
      <c r="U7" s="290"/>
      <c r="V7" s="291"/>
      <c r="W7" s="3"/>
      <c r="X7" s="337"/>
      <c r="Y7" s="337"/>
      <c r="Z7" s="337"/>
      <c r="AA7" s="337"/>
      <c r="AB7" s="337"/>
      <c r="AC7" s="337"/>
      <c r="AD7" s="337"/>
      <c r="AE7" s="243"/>
      <c r="AF7" s="337"/>
      <c r="AG7" s="337"/>
      <c r="AH7" s="337"/>
      <c r="AI7" s="337"/>
      <c r="AJ7" s="337"/>
      <c r="AK7" s="337"/>
      <c r="AL7" s="134"/>
      <c r="AN7" s="28"/>
      <c r="AO7" s="28"/>
    </row>
    <row r="8" spans="1:41" s="136" customFormat="1" ht="2.4500000000000002" customHeight="1">
      <c r="A8" s="6"/>
      <c r="B8" s="171"/>
      <c r="C8" s="172"/>
      <c r="D8" s="172"/>
      <c r="E8" s="173"/>
      <c r="F8" s="173"/>
      <c r="G8" s="173"/>
      <c r="H8" s="173"/>
      <c r="I8" s="173"/>
      <c r="J8" s="173"/>
      <c r="K8" s="174"/>
      <c r="L8" s="174"/>
      <c r="M8" s="174"/>
      <c r="N8" s="174"/>
      <c r="O8" s="174"/>
      <c r="P8" s="173"/>
      <c r="Q8" s="174"/>
      <c r="R8" s="2"/>
      <c r="S8" s="3"/>
      <c r="T8" s="3"/>
      <c r="U8" s="3"/>
      <c r="V8" s="3"/>
      <c r="W8" s="3"/>
      <c r="X8" s="249"/>
      <c r="Y8" s="249"/>
      <c r="Z8" s="249"/>
      <c r="AA8" s="249"/>
      <c r="AB8" s="249"/>
      <c r="AC8" s="243"/>
      <c r="AD8" s="243"/>
      <c r="AE8" s="243"/>
      <c r="AF8" s="242"/>
      <c r="AG8" s="242"/>
      <c r="AH8" s="243"/>
      <c r="AI8" s="242"/>
      <c r="AJ8" s="242"/>
      <c r="AK8" s="244"/>
      <c r="AL8" s="134"/>
      <c r="AN8" s="28"/>
      <c r="AO8" s="28"/>
    </row>
    <row r="9" spans="1:41" s="136" customFormat="1" ht="12.95" customHeight="1">
      <c r="A9" s="2"/>
      <c r="B9" s="289"/>
      <c r="C9" s="290"/>
      <c r="D9" s="290"/>
      <c r="E9" s="290"/>
      <c r="F9" s="290"/>
      <c r="G9" s="290"/>
      <c r="H9" s="290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1"/>
      <c r="W9" s="3"/>
      <c r="X9" s="337"/>
      <c r="Y9" s="337"/>
      <c r="Z9" s="337"/>
      <c r="AA9" s="337"/>
      <c r="AB9" s="337"/>
      <c r="AC9" s="337"/>
      <c r="AD9" s="337"/>
      <c r="AE9" s="243"/>
      <c r="AF9" s="337"/>
      <c r="AG9" s="337"/>
      <c r="AH9" s="337"/>
      <c r="AI9" s="337"/>
      <c r="AJ9" s="337"/>
      <c r="AK9" s="337"/>
      <c r="AL9" s="134"/>
      <c r="AN9" s="28"/>
      <c r="AO9" s="28"/>
    </row>
    <row r="10" spans="1:41" s="136" customFormat="1" ht="2.4500000000000002" customHeight="1">
      <c r="A10" s="6"/>
      <c r="B10" s="171"/>
      <c r="C10" s="172"/>
      <c r="D10" s="172"/>
      <c r="E10" s="173"/>
      <c r="F10" s="173"/>
      <c r="G10" s="173"/>
      <c r="H10" s="173"/>
      <c r="I10" s="173"/>
      <c r="J10" s="173"/>
      <c r="K10" s="174"/>
      <c r="L10" s="174"/>
      <c r="M10" s="174"/>
      <c r="N10" s="174"/>
      <c r="O10" s="174"/>
      <c r="P10" s="173"/>
      <c r="Q10" s="174"/>
      <c r="R10" s="2"/>
      <c r="S10" s="3"/>
      <c r="T10" s="3"/>
      <c r="U10" s="3"/>
      <c r="V10" s="3"/>
      <c r="W10" s="3"/>
      <c r="X10" s="249"/>
      <c r="Y10" s="249"/>
      <c r="Z10" s="249"/>
      <c r="AA10" s="249"/>
      <c r="AB10" s="249"/>
      <c r="AC10" s="243"/>
      <c r="AD10" s="243"/>
      <c r="AE10" s="243"/>
      <c r="AF10" s="242"/>
      <c r="AG10" s="242"/>
      <c r="AH10" s="243"/>
      <c r="AI10" s="242"/>
      <c r="AJ10" s="242"/>
      <c r="AK10" s="244"/>
      <c r="AL10" s="134"/>
      <c r="AN10" s="28"/>
      <c r="AO10" s="28"/>
    </row>
    <row r="11" spans="1:41" s="136" customFormat="1" ht="12.95" customHeight="1">
      <c r="A11" s="2"/>
      <c r="B11" s="289"/>
      <c r="C11" s="290"/>
      <c r="D11" s="290"/>
      <c r="E11" s="290"/>
      <c r="F11" s="290"/>
      <c r="G11" s="290"/>
      <c r="H11" s="290"/>
      <c r="I11" s="290"/>
      <c r="J11" s="290"/>
      <c r="K11" s="290"/>
      <c r="L11" s="290"/>
      <c r="M11" s="290"/>
      <c r="N11" s="290"/>
      <c r="O11" s="290"/>
      <c r="P11" s="290"/>
      <c r="Q11" s="290"/>
      <c r="R11" s="290"/>
      <c r="S11" s="290"/>
      <c r="T11" s="290"/>
      <c r="U11" s="290"/>
      <c r="V11" s="291"/>
      <c r="W11" s="3"/>
      <c r="X11" s="337"/>
      <c r="Y11" s="337"/>
      <c r="Z11" s="337"/>
      <c r="AA11" s="337"/>
      <c r="AB11" s="337"/>
      <c r="AC11" s="337"/>
      <c r="AD11" s="337"/>
      <c r="AE11" s="243"/>
      <c r="AF11" s="337"/>
      <c r="AG11" s="337"/>
      <c r="AH11" s="337"/>
      <c r="AI11" s="337"/>
      <c r="AJ11" s="337"/>
      <c r="AK11" s="337"/>
      <c r="AL11" s="134"/>
      <c r="AN11" s="28"/>
      <c r="AO11" s="28"/>
    </row>
    <row r="12" spans="1:41" s="136" customFormat="1" ht="2.4500000000000002" customHeight="1">
      <c r="A12" s="6"/>
      <c r="B12" s="171"/>
      <c r="C12" s="172"/>
      <c r="D12" s="172"/>
      <c r="E12" s="173"/>
      <c r="F12" s="173"/>
      <c r="G12" s="173"/>
      <c r="H12" s="173"/>
      <c r="I12" s="173"/>
      <c r="J12" s="173"/>
      <c r="K12" s="174"/>
      <c r="L12" s="174"/>
      <c r="M12" s="174"/>
      <c r="N12" s="174"/>
      <c r="O12" s="174"/>
      <c r="P12" s="173"/>
      <c r="Q12" s="174"/>
      <c r="R12" s="2"/>
      <c r="S12" s="3"/>
      <c r="T12" s="3"/>
      <c r="U12" s="3"/>
      <c r="V12" s="3"/>
      <c r="W12" s="3"/>
      <c r="X12" s="249"/>
      <c r="Y12" s="249"/>
      <c r="Z12" s="249"/>
      <c r="AA12" s="249"/>
      <c r="AB12" s="249"/>
      <c r="AC12" s="243"/>
      <c r="AD12" s="243"/>
      <c r="AE12" s="243"/>
      <c r="AF12" s="242"/>
      <c r="AG12" s="242"/>
      <c r="AH12" s="243"/>
      <c r="AI12" s="242"/>
      <c r="AJ12" s="242"/>
      <c r="AK12" s="244"/>
      <c r="AL12" s="134"/>
      <c r="AN12" s="28"/>
      <c r="AO12" s="28"/>
    </row>
    <row r="13" spans="1:41" ht="12.95" customHeight="1">
      <c r="A13" s="2"/>
      <c r="B13" s="289"/>
      <c r="C13" s="290"/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  <c r="O13" s="290"/>
      <c r="P13" s="290"/>
      <c r="Q13" s="290"/>
      <c r="R13" s="290"/>
      <c r="S13" s="290"/>
      <c r="T13" s="290"/>
      <c r="U13" s="290"/>
      <c r="V13" s="291"/>
      <c r="X13" s="337"/>
      <c r="Y13" s="337"/>
      <c r="Z13" s="337"/>
      <c r="AA13" s="337"/>
      <c r="AB13" s="337"/>
      <c r="AC13" s="337"/>
      <c r="AD13" s="337"/>
      <c r="AE13" s="243"/>
      <c r="AF13" s="337"/>
      <c r="AG13" s="337"/>
      <c r="AH13" s="337"/>
      <c r="AI13" s="337"/>
      <c r="AJ13" s="337"/>
      <c r="AK13" s="337"/>
    </row>
    <row r="14" spans="1:41" ht="2.4500000000000002" customHeight="1">
      <c r="A14" s="6"/>
      <c r="B14" s="171"/>
      <c r="C14" s="172"/>
      <c r="D14" s="172"/>
      <c r="E14" s="173"/>
      <c r="F14" s="173"/>
      <c r="G14" s="173"/>
      <c r="H14" s="173"/>
      <c r="I14" s="173"/>
      <c r="J14" s="173"/>
      <c r="K14" s="174"/>
      <c r="L14" s="174"/>
      <c r="M14" s="174"/>
      <c r="N14" s="174"/>
      <c r="O14" s="174"/>
      <c r="P14" s="173"/>
      <c r="Q14" s="174"/>
      <c r="R14" s="2"/>
      <c r="X14" s="249"/>
      <c r="Y14" s="249"/>
      <c r="Z14" s="249"/>
      <c r="AA14" s="249"/>
      <c r="AB14" s="249"/>
      <c r="AC14" s="243"/>
      <c r="AD14" s="243"/>
      <c r="AE14" s="243"/>
      <c r="AF14" s="242"/>
      <c r="AG14" s="242"/>
      <c r="AH14" s="243"/>
      <c r="AI14" s="242"/>
      <c r="AJ14" s="242"/>
      <c r="AK14" s="244"/>
    </row>
    <row r="15" spans="1:41" ht="12.95" customHeight="1">
      <c r="A15" s="6"/>
      <c r="B15" s="289"/>
      <c r="C15" s="290"/>
      <c r="D15" s="290"/>
      <c r="E15" s="290"/>
      <c r="F15" s="290"/>
      <c r="G15" s="290"/>
      <c r="H15" s="290"/>
      <c r="I15" s="290"/>
      <c r="J15" s="290"/>
      <c r="K15" s="290"/>
      <c r="L15" s="290"/>
      <c r="M15" s="290"/>
      <c r="N15" s="290"/>
      <c r="O15" s="290"/>
      <c r="P15" s="290"/>
      <c r="Q15" s="290"/>
      <c r="R15" s="290"/>
      <c r="S15" s="290"/>
      <c r="T15" s="290"/>
      <c r="U15" s="290"/>
      <c r="V15" s="291"/>
      <c r="X15" s="337"/>
      <c r="Y15" s="337"/>
      <c r="Z15" s="337"/>
      <c r="AA15" s="337"/>
      <c r="AB15" s="337"/>
      <c r="AC15" s="337"/>
      <c r="AD15" s="337"/>
      <c r="AE15" s="243"/>
      <c r="AF15" s="337"/>
      <c r="AG15" s="337"/>
      <c r="AH15" s="337"/>
      <c r="AI15" s="337"/>
      <c r="AJ15" s="337"/>
      <c r="AK15" s="337"/>
    </row>
    <row r="16" spans="1:41" ht="2.4500000000000002" customHeight="1">
      <c r="A16" s="6"/>
      <c r="B16" s="20"/>
      <c r="C16" s="7"/>
      <c r="D16" s="7"/>
      <c r="E16" s="1"/>
      <c r="F16" s="1"/>
      <c r="G16" s="1"/>
      <c r="H16" s="9"/>
      <c r="I16" s="9"/>
      <c r="J16" s="9"/>
      <c r="K16" s="11"/>
      <c r="L16" s="11"/>
      <c r="M16" s="11"/>
      <c r="N16" s="11"/>
      <c r="O16" s="11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</row>
    <row r="17" spans="1:39" ht="12.95" customHeight="1">
      <c r="A17" s="204" t="s">
        <v>14</v>
      </c>
      <c r="B17" s="96" t="s">
        <v>197</v>
      </c>
      <c r="C17" s="93"/>
      <c r="D17" s="93"/>
      <c r="E17" s="93"/>
      <c r="F17" s="93"/>
      <c r="G17" s="93"/>
      <c r="H17" s="93"/>
      <c r="I17" s="96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131" t="s">
        <v>195</v>
      </c>
    </row>
    <row r="18" spans="1:39" ht="2.4500000000000002" customHeight="1">
      <c r="A18" s="10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9" ht="12.95" customHeight="1">
      <c r="A19" s="10"/>
      <c r="B19" s="272"/>
      <c r="C19" s="274"/>
      <c r="D19" s="7"/>
      <c r="E19" s="7"/>
      <c r="F19" s="106" t="str">
        <f>IF(B19="Физ. лицо","Фамилия",IF(B19="Юр. Лицо","Наименование",""))</f>
        <v/>
      </c>
      <c r="G19" s="334"/>
      <c r="H19" s="335"/>
      <c r="I19" s="335"/>
      <c r="J19" s="335"/>
      <c r="K19" s="335"/>
      <c r="L19" s="335"/>
      <c r="M19" s="335"/>
      <c r="N19" s="335"/>
      <c r="O19" s="336"/>
      <c r="Q19" s="28"/>
      <c r="R19" s="106" t="str">
        <f>IF(B19="Физ. лицо","Имя",IF(B19="Юр. Лицо","ОГРН",""))</f>
        <v/>
      </c>
      <c r="S19" s="334"/>
      <c r="T19" s="335"/>
      <c r="U19" s="335"/>
      <c r="V19" s="335"/>
      <c r="W19" s="336"/>
      <c r="X19" s="193"/>
      <c r="Y19" s="21" t="str">
        <f>IF(B19="Физ. лицо","Отчество",IF(B19="Юр. Лицо","ИНН",""))</f>
        <v/>
      </c>
      <c r="Z19" s="272"/>
      <c r="AA19" s="273"/>
      <c r="AB19" s="273"/>
      <c r="AC19" s="273"/>
      <c r="AD19" s="273"/>
      <c r="AE19" s="273"/>
      <c r="AF19" s="274"/>
      <c r="AG19" s="194" t="str">
        <f>IF(B19="Физ. лицо","ИНН","")</f>
        <v/>
      </c>
      <c r="AH19" s="265"/>
      <c r="AI19" s="265"/>
      <c r="AJ19" s="265"/>
      <c r="AK19" s="265"/>
    </row>
    <row r="20" spans="1:39" ht="2.4500000000000002" customHeight="1">
      <c r="A20" s="164"/>
      <c r="B20" s="200"/>
      <c r="C20" s="200"/>
      <c r="D20" s="200"/>
      <c r="E20" s="200"/>
      <c r="F20" s="146"/>
      <c r="G20" s="146"/>
      <c r="H20" s="28"/>
      <c r="I20" s="166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28"/>
      <c r="V20" s="166"/>
      <c r="W20" s="201"/>
      <c r="X20" s="201"/>
      <c r="Y20" s="201"/>
      <c r="Z20" s="201"/>
      <c r="AA20" s="201"/>
      <c r="AB20" s="201"/>
      <c r="AC20" s="22"/>
      <c r="AD20" s="28"/>
      <c r="AE20" s="166"/>
      <c r="AF20" s="201"/>
      <c r="AG20" s="201"/>
      <c r="AH20" s="201"/>
      <c r="AI20" s="201"/>
      <c r="AJ20" s="201"/>
      <c r="AK20" s="201"/>
    </row>
    <row r="21" spans="1:39" ht="12.95" customHeight="1">
      <c r="A21" s="164"/>
      <c r="B21" s="159" t="str">
        <f>IF(B19="Физ. лицо","Дата рождения","")</f>
        <v/>
      </c>
      <c r="C21" s="161"/>
      <c r="D21" s="161"/>
      <c r="E21" s="263"/>
      <c r="F21" s="263"/>
      <c r="G21" s="263"/>
      <c r="H21" s="161"/>
      <c r="J21" s="191"/>
      <c r="K21" s="168" t="str">
        <f>IF(B19="Физ. лицо","Место рождения","")</f>
        <v/>
      </c>
      <c r="L21" s="264"/>
      <c r="M21" s="264"/>
      <c r="N21" s="264"/>
      <c r="O21" s="264"/>
      <c r="P21" s="264"/>
      <c r="Q21" s="264"/>
      <c r="R21" s="264"/>
      <c r="S21" s="264"/>
      <c r="T21" s="191"/>
      <c r="V21" s="168"/>
      <c r="W21" s="191"/>
      <c r="X21" s="191"/>
      <c r="Y21" s="191"/>
      <c r="AA21" s="168" t="str">
        <f>IF(B19="Физ. лицо","Тип документа, удостоверяющего личность","")</f>
        <v/>
      </c>
      <c r="AB21" s="332"/>
      <c r="AC21" s="332"/>
      <c r="AD21" s="332"/>
      <c r="AE21" s="332"/>
      <c r="AF21" s="332"/>
      <c r="AG21" s="332"/>
      <c r="AH21" s="332"/>
      <c r="AI21" s="332"/>
      <c r="AJ21" s="332"/>
      <c r="AK21" s="332"/>
    </row>
    <row r="22" spans="1:39" ht="2.4500000000000002" customHeight="1">
      <c r="A22" s="164"/>
      <c r="B22" s="199"/>
      <c r="C22" s="199"/>
      <c r="D22" s="199"/>
      <c r="E22" s="199"/>
      <c r="F22" s="148"/>
      <c r="G22" s="148"/>
      <c r="H22" s="167"/>
      <c r="I22" s="168"/>
      <c r="J22" s="191"/>
      <c r="K22" s="191"/>
      <c r="L22" s="191"/>
      <c r="M22" s="191"/>
      <c r="N22" s="191"/>
      <c r="O22" s="191"/>
      <c r="P22" s="191"/>
      <c r="Q22" s="191"/>
      <c r="R22" s="191"/>
      <c r="S22" s="191"/>
      <c r="T22" s="191"/>
      <c r="U22" s="167"/>
      <c r="V22" s="168"/>
      <c r="W22" s="191"/>
      <c r="X22" s="191"/>
      <c r="Y22" s="191"/>
      <c r="Z22" s="191"/>
      <c r="AA22" s="191"/>
      <c r="AB22" s="191"/>
      <c r="AC22" s="169"/>
      <c r="AD22" s="167"/>
      <c r="AE22" s="168"/>
      <c r="AF22" s="191"/>
      <c r="AG22" s="191"/>
      <c r="AH22" s="191"/>
      <c r="AI22" s="191"/>
      <c r="AJ22" s="191"/>
      <c r="AK22" s="191"/>
    </row>
    <row r="23" spans="1:39" ht="12.95" customHeight="1">
      <c r="A23" s="164"/>
      <c r="B23" s="159" t="str">
        <f>IF(B19="Физ. лицо","Серия","")</f>
        <v/>
      </c>
      <c r="C23" s="267"/>
      <c r="D23" s="267"/>
      <c r="E23" s="267"/>
      <c r="F23" s="168" t="str">
        <f>IF(B19="Физ. лицо","Номер","")</f>
        <v/>
      </c>
      <c r="G23" s="333"/>
      <c r="H23" s="333"/>
      <c r="J23" s="191"/>
      <c r="K23" s="178" t="str">
        <f>IF(B19="Физ. лицо","Когда выдан","")</f>
        <v/>
      </c>
      <c r="L23" s="264"/>
      <c r="M23" s="264"/>
      <c r="P23" s="191"/>
      <c r="Q23" s="191"/>
      <c r="R23" s="178" t="str">
        <f>IF(B19="Физ. лицо","Кем выдан","")</f>
        <v/>
      </c>
      <c r="S23" s="264"/>
      <c r="T23" s="264"/>
      <c r="U23" s="264"/>
      <c r="V23" s="264"/>
      <c r="W23" s="264"/>
      <c r="X23" s="264"/>
      <c r="Y23" s="264"/>
      <c r="Z23" s="264"/>
      <c r="AA23" s="264"/>
      <c r="AB23" s="264"/>
      <c r="AC23" s="264"/>
      <c r="AD23" s="264"/>
      <c r="AE23" s="264"/>
      <c r="AF23" s="264"/>
      <c r="AG23" s="178" t="str">
        <f>IF(AB21="Паспорт гражданина РФ","К/П","")</f>
        <v/>
      </c>
      <c r="AH23" s="264"/>
      <c r="AI23" s="264"/>
      <c r="AJ23" s="264"/>
      <c r="AK23" s="264"/>
    </row>
    <row r="24" spans="1:39" s="125" customFormat="1" ht="2.4500000000000002" customHeight="1">
      <c r="A24" s="164"/>
      <c r="B24" s="159"/>
      <c r="C24" s="161"/>
      <c r="D24" s="161"/>
      <c r="E24" s="161"/>
      <c r="F24" s="169"/>
      <c r="G24" s="192"/>
      <c r="H24" s="192"/>
      <c r="I24" s="159"/>
      <c r="J24" s="191"/>
      <c r="L24" s="191"/>
      <c r="M24" s="191"/>
      <c r="N24" s="159"/>
      <c r="P24" s="191"/>
      <c r="Q24" s="191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191"/>
      <c r="AG24" s="151"/>
      <c r="AH24" s="191"/>
      <c r="AI24" s="191"/>
      <c r="AJ24" s="191"/>
      <c r="AK24" s="191"/>
      <c r="AL24" s="135"/>
      <c r="AM24" s="196"/>
    </row>
    <row r="25" spans="1:39" s="125" customFormat="1" ht="12.75" customHeight="1">
      <c r="A25" s="164"/>
      <c r="B25" s="159" t="s">
        <v>929</v>
      </c>
      <c r="C25" s="161"/>
      <c r="D25" s="161"/>
      <c r="E25" s="161"/>
      <c r="F25" s="169"/>
      <c r="G25" s="192"/>
      <c r="H25" s="159"/>
      <c r="I25" s="178" t="str">
        <f>IF(AL25,"Индекс","")</f>
        <v/>
      </c>
      <c r="J25" s="265"/>
      <c r="K25" s="265"/>
      <c r="L25" s="3"/>
      <c r="M25" s="178" t="str">
        <f>IF(AL25,"Адрес","")</f>
        <v/>
      </c>
      <c r="N25" s="268"/>
      <c r="O25" s="268"/>
      <c r="P25" s="268"/>
      <c r="Q25" s="268"/>
      <c r="R25" s="268"/>
      <c r="S25" s="268"/>
      <c r="T25" s="268"/>
      <c r="U25" s="268"/>
      <c r="V25" s="268"/>
      <c r="W25" s="268"/>
      <c r="X25" s="268"/>
      <c r="Y25" s="268"/>
      <c r="Z25" s="268"/>
      <c r="AA25" s="268"/>
      <c r="AB25" s="268"/>
      <c r="AC25" s="268"/>
      <c r="AD25" s="268"/>
      <c r="AE25" s="268"/>
      <c r="AF25" s="268"/>
      <c r="AG25" s="268"/>
      <c r="AH25" s="268"/>
      <c r="AI25" s="268"/>
      <c r="AJ25" s="268"/>
      <c r="AK25" s="268"/>
      <c r="AL25" s="135" t="b">
        <v>0</v>
      </c>
      <c r="AM25" s="196" t="b">
        <v>0</v>
      </c>
    </row>
    <row r="26" spans="1:39" s="125" customFormat="1" ht="2.4500000000000002" customHeight="1">
      <c r="A26" s="164"/>
      <c r="B26" s="159"/>
      <c r="C26" s="161"/>
      <c r="D26" s="161"/>
      <c r="E26" s="161"/>
      <c r="F26" s="169"/>
      <c r="G26" s="192"/>
      <c r="H26" s="192"/>
      <c r="I26" s="159"/>
      <c r="J26" s="191"/>
      <c r="L26" s="191"/>
      <c r="M26" s="191"/>
      <c r="N26" s="159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1"/>
      <c r="AC26" s="191"/>
      <c r="AD26" s="191"/>
      <c r="AE26" s="191"/>
      <c r="AF26" s="191"/>
      <c r="AG26" s="151"/>
      <c r="AH26" s="191"/>
      <c r="AI26" s="191"/>
      <c r="AJ26" s="191"/>
      <c r="AK26" s="191"/>
      <c r="AL26" s="135"/>
      <c r="AM26" s="196"/>
    </row>
    <row r="27" spans="1:39" s="125" customFormat="1" ht="12.75" customHeight="1">
      <c r="A27" s="164"/>
      <c r="B27" s="146" t="str">
        <f>IF(AL25=TRUE,"","Адрес регистрации на территории иностранного государства")</f>
        <v>Адрес регистрации на территории иностранного государства</v>
      </c>
      <c r="C27" s="146"/>
      <c r="D27" s="146"/>
      <c r="E27" s="146"/>
      <c r="F27" s="146"/>
      <c r="G27" s="9"/>
      <c r="H27" s="149"/>
      <c r="I27" s="149"/>
      <c r="J27" s="149"/>
      <c r="K27" s="149"/>
      <c r="L27" s="265"/>
      <c r="M27" s="265"/>
      <c r="N27" s="265"/>
      <c r="O27" s="265"/>
      <c r="P27" s="265"/>
      <c r="Q27" s="265"/>
      <c r="R27" s="265"/>
      <c r="S27" s="265"/>
      <c r="T27" s="265"/>
      <c r="U27" s="265"/>
      <c r="V27" s="265"/>
      <c r="W27" s="265"/>
      <c r="X27" s="265"/>
      <c r="Y27" s="265"/>
      <c r="Z27" s="265"/>
      <c r="AA27" s="265"/>
      <c r="AB27" s="265"/>
      <c r="AC27" s="265"/>
      <c r="AD27" s="265"/>
      <c r="AE27" s="265"/>
      <c r="AF27" s="265"/>
      <c r="AG27" s="265"/>
      <c r="AH27" s="265"/>
      <c r="AI27" s="265"/>
      <c r="AJ27" s="265"/>
      <c r="AK27" s="265"/>
      <c r="AL27" s="135"/>
      <c r="AM27" s="196"/>
    </row>
    <row r="28" spans="1:39" ht="6" customHeight="1">
      <c r="A28" s="108"/>
      <c r="B28" s="109"/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09"/>
      <c r="AF28" s="109"/>
      <c r="AG28" s="109"/>
      <c r="AH28" s="109"/>
      <c r="AI28" s="109"/>
      <c r="AJ28" s="109"/>
      <c r="AK28" s="109"/>
    </row>
    <row r="29" spans="1:39" ht="6" customHeight="1">
      <c r="A29" s="24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</row>
    <row r="30" spans="1:39" ht="12.95" customHeight="1">
      <c r="A30" s="10"/>
      <c r="B30" s="272"/>
      <c r="C30" s="274"/>
      <c r="D30" s="7"/>
      <c r="E30" s="7"/>
      <c r="F30" s="106" t="str">
        <f>IF(B30="Физ. лицо","Фамилия",IF(B30="Юр. Лицо","Наименование",""))</f>
        <v/>
      </c>
      <c r="G30" s="334"/>
      <c r="H30" s="335"/>
      <c r="I30" s="335"/>
      <c r="J30" s="335"/>
      <c r="K30" s="335"/>
      <c r="L30" s="335"/>
      <c r="M30" s="335"/>
      <c r="N30" s="335"/>
      <c r="O30" s="336"/>
      <c r="Q30" s="28"/>
      <c r="R30" s="106" t="str">
        <f>IF(B30="Физ. лицо","Имя",IF(B30="Юр. Лицо","ОГРН",""))</f>
        <v/>
      </c>
      <c r="S30" s="334"/>
      <c r="T30" s="335"/>
      <c r="U30" s="335"/>
      <c r="V30" s="335"/>
      <c r="W30" s="336"/>
      <c r="X30" s="193"/>
      <c r="Y30" s="21" t="str">
        <f>IF(B30="Физ. лицо","Отчество",IF(B30="Юр. Лицо","ИНН",""))</f>
        <v/>
      </c>
      <c r="Z30" s="272"/>
      <c r="AA30" s="273"/>
      <c r="AB30" s="273"/>
      <c r="AC30" s="273"/>
      <c r="AD30" s="273"/>
      <c r="AE30" s="273"/>
      <c r="AF30" s="274"/>
      <c r="AG30" s="194" t="str">
        <f>IF(B30="Физ. лицо","ИНН","")</f>
        <v/>
      </c>
      <c r="AH30" s="265"/>
      <c r="AI30" s="265"/>
      <c r="AJ30" s="265"/>
      <c r="AK30" s="265"/>
    </row>
    <row r="31" spans="1:39" ht="2.4500000000000002" customHeight="1">
      <c r="A31" s="164"/>
      <c r="B31" s="200"/>
      <c r="C31" s="200"/>
      <c r="D31" s="200"/>
      <c r="E31" s="200"/>
      <c r="F31" s="146"/>
      <c r="G31" s="146"/>
      <c r="H31" s="28"/>
      <c r="I31" s="166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28"/>
      <c r="V31" s="166"/>
      <c r="W31" s="201"/>
      <c r="X31" s="201"/>
      <c r="Y31" s="201"/>
      <c r="Z31" s="201"/>
      <c r="AA31" s="201"/>
      <c r="AB31" s="201"/>
      <c r="AC31" s="22"/>
      <c r="AD31" s="28"/>
      <c r="AE31" s="166"/>
      <c r="AF31" s="201"/>
      <c r="AG31" s="201"/>
      <c r="AH31" s="201"/>
      <c r="AI31" s="201"/>
      <c r="AJ31" s="201"/>
      <c r="AK31" s="201"/>
    </row>
    <row r="32" spans="1:39" ht="12.95" customHeight="1">
      <c r="A32" s="164"/>
      <c r="B32" s="159" t="str">
        <f>IF(B30="Физ. лицо","Дата рождения","")</f>
        <v/>
      </c>
      <c r="C32" s="161"/>
      <c r="D32" s="161"/>
      <c r="E32" s="263"/>
      <c r="F32" s="263"/>
      <c r="G32" s="263"/>
      <c r="H32" s="161"/>
      <c r="J32" s="191"/>
      <c r="K32" s="168" t="str">
        <f>IF(B30="Физ. лицо","Место рождения","")</f>
        <v/>
      </c>
      <c r="L32" s="264"/>
      <c r="M32" s="264"/>
      <c r="N32" s="264"/>
      <c r="O32" s="264"/>
      <c r="P32" s="264"/>
      <c r="Q32" s="264"/>
      <c r="R32" s="264"/>
      <c r="S32" s="264"/>
      <c r="T32" s="191"/>
      <c r="V32" s="168"/>
      <c r="W32" s="191"/>
      <c r="X32" s="191"/>
      <c r="Y32" s="191"/>
      <c r="Z32" s="191"/>
      <c r="AA32" s="168" t="str">
        <f>IF(B30="Физ. лицо","Тип документа, удостоверяющего личность","")</f>
        <v/>
      </c>
      <c r="AB32" s="332"/>
      <c r="AC32" s="332"/>
      <c r="AD32" s="332"/>
      <c r="AE32" s="332"/>
      <c r="AF32" s="332"/>
      <c r="AG32" s="332"/>
      <c r="AH32" s="332"/>
      <c r="AI32" s="332"/>
      <c r="AJ32" s="332"/>
      <c r="AK32" s="332"/>
    </row>
    <row r="33" spans="1:39" ht="2.4500000000000002" customHeight="1">
      <c r="A33" s="164"/>
      <c r="B33" s="199"/>
      <c r="C33" s="199"/>
      <c r="D33" s="199"/>
      <c r="E33" s="199"/>
      <c r="F33" s="148"/>
      <c r="G33" s="148"/>
      <c r="H33" s="167"/>
      <c r="I33" s="168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67"/>
      <c r="V33" s="168"/>
      <c r="W33" s="191"/>
      <c r="X33" s="191"/>
      <c r="Y33" s="191"/>
      <c r="Z33" s="191"/>
      <c r="AA33" s="191"/>
      <c r="AB33" s="191"/>
      <c r="AC33" s="169"/>
      <c r="AD33" s="167"/>
      <c r="AE33" s="168"/>
      <c r="AF33" s="191"/>
      <c r="AG33" s="191"/>
      <c r="AH33" s="191"/>
      <c r="AI33" s="191"/>
      <c r="AJ33" s="191"/>
      <c r="AK33" s="191"/>
    </row>
    <row r="34" spans="1:39" ht="12.95" customHeight="1">
      <c r="A34" s="164"/>
      <c r="B34" s="159" t="str">
        <f>IF(B30="Физ. лицо","Серия","")</f>
        <v/>
      </c>
      <c r="C34" s="265"/>
      <c r="D34" s="265"/>
      <c r="E34" s="265"/>
      <c r="F34" s="168" t="str">
        <f>IF(B30="Физ. лицо","Номер","")</f>
        <v/>
      </c>
      <c r="G34" s="333"/>
      <c r="H34" s="333"/>
      <c r="J34" s="191"/>
      <c r="K34" s="178" t="str">
        <f>IF(B30="Физ. лицо","Когда выдан","")</f>
        <v/>
      </c>
      <c r="L34" s="264"/>
      <c r="M34" s="264"/>
      <c r="P34" s="191"/>
      <c r="Q34" s="191"/>
      <c r="R34" s="178" t="str">
        <f>IF(B30="Физ. лицо","Кем выдан","")</f>
        <v/>
      </c>
      <c r="S34" s="264"/>
      <c r="T34" s="264"/>
      <c r="U34" s="264"/>
      <c r="V34" s="264"/>
      <c r="W34" s="264"/>
      <c r="X34" s="264"/>
      <c r="Y34" s="264"/>
      <c r="Z34" s="264"/>
      <c r="AA34" s="264"/>
      <c r="AB34" s="264"/>
      <c r="AC34" s="264"/>
      <c r="AD34" s="264"/>
      <c r="AE34" s="264"/>
      <c r="AF34" s="264"/>
      <c r="AG34" s="178" t="str">
        <f>IF(AB32="Паспорт гражданина РФ","К/П","")</f>
        <v/>
      </c>
      <c r="AH34" s="264"/>
      <c r="AI34" s="264"/>
      <c r="AJ34" s="264"/>
      <c r="AK34" s="264"/>
    </row>
    <row r="35" spans="1:39" ht="2.4500000000000002" customHeight="1">
      <c r="A35" s="164"/>
      <c r="B35" s="159"/>
      <c r="C35" s="161"/>
      <c r="D35" s="161"/>
      <c r="E35" s="161"/>
      <c r="F35" s="169"/>
      <c r="G35" s="192"/>
      <c r="H35" s="192"/>
      <c r="I35" s="159"/>
      <c r="J35" s="191"/>
      <c r="K35" s="125"/>
      <c r="L35" s="191"/>
      <c r="M35" s="191"/>
      <c r="N35" s="159"/>
      <c r="O35" s="125"/>
      <c r="P35" s="191"/>
      <c r="Q35" s="191"/>
      <c r="R35" s="191"/>
      <c r="S35" s="191"/>
      <c r="T35" s="191"/>
      <c r="U35" s="191"/>
      <c r="V35" s="191"/>
      <c r="W35" s="191"/>
      <c r="X35" s="191"/>
      <c r="Y35" s="191"/>
      <c r="Z35" s="191"/>
      <c r="AA35" s="191"/>
      <c r="AB35" s="191"/>
      <c r="AC35" s="191"/>
      <c r="AD35" s="191"/>
      <c r="AE35" s="191"/>
      <c r="AF35" s="191"/>
      <c r="AG35" s="151"/>
      <c r="AH35" s="191"/>
      <c r="AI35" s="191"/>
      <c r="AJ35" s="191"/>
      <c r="AK35" s="191"/>
      <c r="AL35" s="135"/>
    </row>
    <row r="36" spans="1:39" ht="12.95" customHeight="1">
      <c r="A36" s="164"/>
      <c r="B36" s="159" t="s">
        <v>929</v>
      </c>
      <c r="C36" s="161"/>
      <c r="D36" s="161"/>
      <c r="E36" s="161"/>
      <c r="F36" s="169"/>
      <c r="G36" s="192"/>
      <c r="H36" s="159"/>
      <c r="I36" s="178" t="str">
        <f>IF(AL36,"Индекс","")</f>
        <v/>
      </c>
      <c r="J36" s="265"/>
      <c r="K36" s="265"/>
      <c r="M36" s="178" t="str">
        <f>IF(AL36,"Адрес","")</f>
        <v/>
      </c>
      <c r="N36" s="268"/>
      <c r="O36" s="268"/>
      <c r="P36" s="268"/>
      <c r="Q36" s="268"/>
      <c r="R36" s="268"/>
      <c r="S36" s="268"/>
      <c r="T36" s="268"/>
      <c r="U36" s="268"/>
      <c r="V36" s="268"/>
      <c r="W36" s="268"/>
      <c r="X36" s="268"/>
      <c r="Y36" s="268"/>
      <c r="Z36" s="268"/>
      <c r="AA36" s="268"/>
      <c r="AB36" s="268"/>
      <c r="AC36" s="268"/>
      <c r="AD36" s="268"/>
      <c r="AE36" s="268"/>
      <c r="AF36" s="268"/>
      <c r="AG36" s="268"/>
      <c r="AH36" s="268"/>
      <c r="AI36" s="268"/>
      <c r="AJ36" s="268"/>
      <c r="AK36" s="268"/>
      <c r="AL36" s="135" t="b">
        <v>0</v>
      </c>
      <c r="AM36" s="136" t="b">
        <v>0</v>
      </c>
    </row>
    <row r="37" spans="1:39" ht="2.4500000000000002" customHeight="1">
      <c r="A37" s="164"/>
      <c r="B37" s="159"/>
      <c r="C37" s="161"/>
      <c r="D37" s="161"/>
      <c r="E37" s="161"/>
      <c r="F37" s="169"/>
      <c r="G37" s="192"/>
      <c r="H37" s="192"/>
      <c r="I37" s="159"/>
      <c r="J37" s="191"/>
      <c r="K37" s="125"/>
      <c r="L37" s="191"/>
      <c r="M37" s="191"/>
      <c r="N37" s="159"/>
      <c r="O37" s="125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51"/>
      <c r="AH37" s="191"/>
      <c r="AI37" s="191"/>
      <c r="AJ37" s="191"/>
      <c r="AK37" s="191"/>
      <c r="AL37" s="135"/>
    </row>
    <row r="38" spans="1:39" ht="12.75" customHeight="1">
      <c r="A38" s="164"/>
      <c r="B38" s="146" t="str">
        <f>IF(AL36=TRUE,"","Адрес регистрации на территории иностранного государства")</f>
        <v>Адрес регистрации на территории иностранного государства</v>
      </c>
      <c r="C38" s="146"/>
      <c r="D38" s="146"/>
      <c r="E38" s="146"/>
      <c r="F38" s="146"/>
      <c r="G38" s="9"/>
      <c r="H38" s="149"/>
      <c r="I38" s="149"/>
      <c r="J38" s="149"/>
      <c r="K38" s="149"/>
      <c r="L38" s="265"/>
      <c r="M38" s="265"/>
      <c r="N38" s="265"/>
      <c r="O38" s="265"/>
      <c r="P38" s="265"/>
      <c r="Q38" s="265"/>
      <c r="R38" s="265"/>
      <c r="S38" s="265"/>
      <c r="T38" s="265"/>
      <c r="U38" s="265"/>
      <c r="V38" s="265"/>
      <c r="W38" s="265"/>
      <c r="X38" s="265"/>
      <c r="Y38" s="265"/>
      <c r="Z38" s="265"/>
      <c r="AA38" s="265"/>
      <c r="AB38" s="265"/>
      <c r="AC38" s="265"/>
      <c r="AD38" s="265"/>
      <c r="AE38" s="265"/>
      <c r="AF38" s="265"/>
      <c r="AG38" s="265"/>
      <c r="AH38" s="265"/>
      <c r="AI38" s="265"/>
      <c r="AJ38" s="265"/>
      <c r="AK38" s="265"/>
      <c r="AL38" s="135"/>
    </row>
    <row r="39" spans="1:39" ht="6" customHeight="1">
      <c r="A39" s="108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</row>
    <row r="40" spans="1:39" ht="6" customHeight="1">
      <c r="A40" s="6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</row>
    <row r="41" spans="1:39" ht="12.95" customHeight="1">
      <c r="A41" s="10"/>
      <c r="B41" s="272"/>
      <c r="C41" s="274"/>
      <c r="D41" s="7"/>
      <c r="E41" s="7"/>
      <c r="F41" s="106" t="str">
        <f>IF(B41="Физ. лицо","Фамилия",IF(B41="Юр. Лицо","Наименование",""))</f>
        <v/>
      </c>
      <c r="G41" s="334"/>
      <c r="H41" s="335"/>
      <c r="I41" s="335"/>
      <c r="J41" s="335"/>
      <c r="K41" s="335"/>
      <c r="L41" s="335"/>
      <c r="M41" s="335"/>
      <c r="N41" s="335"/>
      <c r="O41" s="336"/>
      <c r="Q41" s="28"/>
      <c r="R41" s="106" t="str">
        <f>IF(B41="Физ. лицо","Имя",IF(B41="Юр. Лицо","ОГРН",""))</f>
        <v/>
      </c>
      <c r="S41" s="334"/>
      <c r="T41" s="335"/>
      <c r="U41" s="335"/>
      <c r="V41" s="335"/>
      <c r="W41" s="336"/>
      <c r="X41" s="193"/>
      <c r="Y41" s="21" t="str">
        <f>IF(B41="Физ. лицо","Отчество",IF(B41="Юр. Лицо","ИНН",""))</f>
        <v/>
      </c>
      <c r="Z41" s="272"/>
      <c r="AA41" s="273"/>
      <c r="AB41" s="273"/>
      <c r="AC41" s="273"/>
      <c r="AD41" s="273"/>
      <c r="AE41" s="273"/>
      <c r="AF41" s="274"/>
      <c r="AG41" s="194" t="str">
        <f>IF(B41="Физ. лицо","ИНН","")</f>
        <v/>
      </c>
      <c r="AH41" s="265"/>
      <c r="AI41" s="265"/>
      <c r="AJ41" s="265"/>
      <c r="AK41" s="265"/>
    </row>
    <row r="42" spans="1:39" ht="2.4500000000000002" customHeight="1">
      <c r="A42" s="164"/>
      <c r="B42" s="200"/>
      <c r="C42" s="200"/>
      <c r="D42" s="200"/>
      <c r="E42" s="200"/>
      <c r="F42" s="146"/>
      <c r="G42" s="146"/>
      <c r="H42" s="28"/>
      <c r="I42" s="166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28"/>
      <c r="V42" s="166"/>
      <c r="W42" s="201"/>
      <c r="X42" s="201"/>
      <c r="Y42" s="201"/>
      <c r="Z42" s="201"/>
      <c r="AA42" s="201"/>
      <c r="AB42" s="201"/>
      <c r="AC42" s="22"/>
      <c r="AD42" s="28"/>
      <c r="AE42" s="166"/>
      <c r="AF42" s="201"/>
      <c r="AG42" s="201"/>
      <c r="AH42" s="201"/>
      <c r="AI42" s="201"/>
      <c r="AJ42" s="201"/>
      <c r="AK42" s="201"/>
    </row>
    <row r="43" spans="1:39" ht="12.75" customHeight="1">
      <c r="A43" s="164"/>
      <c r="B43" s="159" t="str">
        <f>IF(B41="Физ. лицо","Дата рождения","")</f>
        <v/>
      </c>
      <c r="C43" s="161"/>
      <c r="D43" s="161"/>
      <c r="E43" s="263"/>
      <c r="F43" s="263"/>
      <c r="G43" s="263"/>
      <c r="H43" s="161"/>
      <c r="J43" s="191"/>
      <c r="K43" s="168" t="str">
        <f>IF(B41="Физ. лицо","Место рождения","")</f>
        <v/>
      </c>
      <c r="L43" s="264"/>
      <c r="M43" s="264"/>
      <c r="N43" s="264"/>
      <c r="O43" s="264"/>
      <c r="P43" s="264"/>
      <c r="Q43" s="264"/>
      <c r="R43" s="264"/>
      <c r="S43" s="264"/>
      <c r="T43" s="191"/>
      <c r="U43" s="148"/>
      <c r="V43" s="168"/>
      <c r="W43" s="191"/>
      <c r="X43" s="191"/>
      <c r="Y43" s="191"/>
      <c r="Z43" s="191"/>
      <c r="AA43" s="168" t="str">
        <f>IF(B41="Физ. лицо","Тип документа, удостоверяющего личность","")</f>
        <v/>
      </c>
      <c r="AB43" s="332"/>
      <c r="AC43" s="332"/>
      <c r="AD43" s="332"/>
      <c r="AE43" s="332"/>
      <c r="AF43" s="332"/>
      <c r="AG43" s="332"/>
      <c r="AH43" s="332"/>
      <c r="AI43" s="332"/>
      <c r="AJ43" s="332"/>
      <c r="AK43" s="332"/>
    </row>
    <row r="44" spans="1:39" ht="2.4500000000000002" customHeight="1">
      <c r="A44" s="164"/>
      <c r="B44" s="199"/>
      <c r="C44" s="199"/>
      <c r="D44" s="199"/>
      <c r="E44" s="199"/>
      <c r="F44" s="148"/>
      <c r="G44" s="148"/>
      <c r="H44" s="167"/>
      <c r="I44" s="168"/>
      <c r="J44" s="191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167"/>
      <c r="V44" s="168"/>
      <c r="W44" s="191"/>
      <c r="X44" s="191"/>
      <c r="Y44" s="191"/>
      <c r="Z44" s="191"/>
      <c r="AA44" s="191"/>
      <c r="AB44" s="191"/>
      <c r="AC44" s="169"/>
      <c r="AD44" s="167"/>
      <c r="AE44" s="168"/>
      <c r="AF44" s="191"/>
      <c r="AG44" s="191"/>
      <c r="AH44" s="191"/>
      <c r="AI44" s="191"/>
      <c r="AJ44" s="191"/>
      <c r="AK44" s="191"/>
    </row>
    <row r="45" spans="1:39" ht="12.95" customHeight="1">
      <c r="A45" s="164"/>
      <c r="B45" s="159" t="str">
        <f>IF(B41="Физ. лицо","Серия","")</f>
        <v/>
      </c>
      <c r="C45" s="267"/>
      <c r="D45" s="267"/>
      <c r="E45" s="267"/>
      <c r="F45" s="168" t="str">
        <f>IF(B41="Физ. лицо","Номер","")</f>
        <v/>
      </c>
      <c r="G45" s="333"/>
      <c r="H45" s="333"/>
      <c r="J45" s="191"/>
      <c r="K45" s="178" t="str">
        <f>IF(B41="Физ. лицо","Когда выдан","")</f>
        <v/>
      </c>
      <c r="L45" s="264"/>
      <c r="M45" s="264"/>
      <c r="P45" s="191"/>
      <c r="Q45" s="191"/>
      <c r="R45" s="178" t="str">
        <f>IF(B41="Физ. лицо","Кем выдан","")</f>
        <v/>
      </c>
      <c r="S45" s="264"/>
      <c r="T45" s="264"/>
      <c r="U45" s="264"/>
      <c r="V45" s="264"/>
      <c r="W45" s="264"/>
      <c r="X45" s="264"/>
      <c r="Y45" s="264"/>
      <c r="Z45" s="264"/>
      <c r="AA45" s="264"/>
      <c r="AB45" s="264"/>
      <c r="AC45" s="264"/>
      <c r="AD45" s="264"/>
      <c r="AE45" s="264"/>
      <c r="AF45" s="264"/>
      <c r="AG45" s="178" t="str">
        <f>IF(AB43="Паспорт гражданина РФ","К/П","")</f>
        <v/>
      </c>
      <c r="AH45" s="264"/>
      <c r="AI45" s="264"/>
      <c r="AJ45" s="264"/>
      <c r="AK45" s="264"/>
    </row>
    <row r="46" spans="1:39" ht="2.4500000000000002" customHeight="1">
      <c r="A46" s="164"/>
      <c r="B46" s="159"/>
      <c r="C46" s="161"/>
      <c r="D46" s="161"/>
      <c r="E46" s="161"/>
      <c r="F46" s="169"/>
      <c r="G46" s="192"/>
      <c r="H46" s="192"/>
      <c r="I46" s="159"/>
      <c r="J46" s="191"/>
      <c r="K46" s="125"/>
      <c r="L46" s="191"/>
      <c r="M46" s="191"/>
      <c r="N46" s="159"/>
      <c r="O46" s="125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51"/>
      <c r="AH46" s="191"/>
      <c r="AI46" s="191"/>
      <c r="AJ46" s="191"/>
      <c r="AK46" s="191"/>
      <c r="AL46" s="135"/>
    </row>
    <row r="47" spans="1:39" ht="12.95" customHeight="1">
      <c r="A47" s="164"/>
      <c r="B47" s="159" t="s">
        <v>929</v>
      </c>
      <c r="C47" s="161"/>
      <c r="D47" s="161"/>
      <c r="E47" s="161"/>
      <c r="F47" s="169"/>
      <c r="G47" s="192"/>
      <c r="H47" s="159"/>
      <c r="I47" s="178" t="str">
        <f>IF(AL47,"Индекс","")</f>
        <v/>
      </c>
      <c r="J47" s="265"/>
      <c r="K47" s="265"/>
      <c r="M47" s="178" t="str">
        <f>IF(AL47,"Адрес","")</f>
        <v/>
      </c>
      <c r="N47" s="268"/>
      <c r="O47" s="268"/>
      <c r="P47" s="268"/>
      <c r="Q47" s="268"/>
      <c r="R47" s="268"/>
      <c r="S47" s="268"/>
      <c r="T47" s="268"/>
      <c r="U47" s="268"/>
      <c r="V47" s="268"/>
      <c r="W47" s="268"/>
      <c r="X47" s="268"/>
      <c r="Y47" s="268"/>
      <c r="Z47" s="268"/>
      <c r="AA47" s="268"/>
      <c r="AB47" s="268"/>
      <c r="AC47" s="268"/>
      <c r="AD47" s="268"/>
      <c r="AE47" s="268"/>
      <c r="AF47" s="268"/>
      <c r="AG47" s="268"/>
      <c r="AH47" s="268"/>
      <c r="AI47" s="268"/>
      <c r="AJ47" s="268"/>
      <c r="AK47" s="268"/>
      <c r="AL47" s="135" t="b">
        <v>0</v>
      </c>
      <c r="AM47" s="136" t="b">
        <v>0</v>
      </c>
    </row>
    <row r="48" spans="1:39" ht="2.4500000000000002" customHeight="1">
      <c r="A48" s="164"/>
      <c r="B48" s="159"/>
      <c r="C48" s="161"/>
      <c r="D48" s="161"/>
      <c r="E48" s="161"/>
      <c r="F48" s="169"/>
      <c r="G48" s="192"/>
      <c r="H48" s="192"/>
      <c r="I48" s="159"/>
      <c r="J48" s="191"/>
      <c r="K48" s="125"/>
      <c r="L48" s="191"/>
      <c r="M48" s="191"/>
      <c r="N48" s="159"/>
      <c r="O48" s="125"/>
      <c r="P48" s="191"/>
      <c r="Q48" s="191"/>
      <c r="R48" s="191"/>
      <c r="S48" s="191"/>
      <c r="T48" s="191"/>
      <c r="U48" s="191"/>
      <c r="V48" s="191"/>
      <c r="W48" s="191"/>
      <c r="X48" s="191"/>
      <c r="Y48" s="191"/>
      <c r="Z48" s="191"/>
      <c r="AA48" s="191"/>
      <c r="AB48" s="191"/>
      <c r="AC48" s="191"/>
      <c r="AD48" s="191"/>
      <c r="AE48" s="191"/>
      <c r="AF48" s="191"/>
      <c r="AG48" s="151"/>
      <c r="AH48" s="191"/>
      <c r="AI48" s="191"/>
      <c r="AJ48" s="191"/>
      <c r="AK48" s="191"/>
      <c r="AL48" s="135"/>
    </row>
    <row r="49" spans="1:39" ht="12.95" customHeight="1">
      <c r="A49" s="164"/>
      <c r="B49" s="146" t="str">
        <f>IF(AL47=TRUE,"","Адрес регистрации на территории иностранного государства")</f>
        <v>Адрес регистрации на территории иностранного государства</v>
      </c>
      <c r="C49" s="146"/>
      <c r="D49" s="146"/>
      <c r="E49" s="146"/>
      <c r="F49" s="146"/>
      <c r="G49" s="9"/>
      <c r="H49" s="149"/>
      <c r="I49" s="149"/>
      <c r="J49" s="149"/>
      <c r="K49" s="149"/>
      <c r="L49" s="265"/>
      <c r="M49" s="265"/>
      <c r="N49" s="265"/>
      <c r="O49" s="265"/>
      <c r="P49" s="265"/>
      <c r="Q49" s="265"/>
      <c r="R49" s="265"/>
      <c r="S49" s="265"/>
      <c r="T49" s="265"/>
      <c r="U49" s="265"/>
      <c r="V49" s="265"/>
      <c r="W49" s="265"/>
      <c r="X49" s="265"/>
      <c r="Y49" s="265"/>
      <c r="Z49" s="265"/>
      <c r="AA49" s="265"/>
      <c r="AB49" s="265"/>
      <c r="AC49" s="265"/>
      <c r="AD49" s="265"/>
      <c r="AE49" s="265"/>
      <c r="AF49" s="265"/>
      <c r="AG49" s="265"/>
      <c r="AH49" s="265"/>
      <c r="AI49" s="265"/>
      <c r="AJ49" s="265"/>
      <c r="AK49" s="265"/>
      <c r="AL49" s="135"/>
    </row>
    <row r="50" spans="1:39" ht="6" customHeight="1">
      <c r="A50" s="108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</row>
    <row r="51" spans="1:39" ht="6" customHeight="1">
      <c r="A51" s="10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</row>
    <row r="52" spans="1:39" ht="12.95" customHeight="1">
      <c r="A52" s="10"/>
      <c r="B52" s="272"/>
      <c r="C52" s="274"/>
      <c r="D52" s="7"/>
      <c r="E52" s="7"/>
      <c r="F52" s="106" t="str">
        <f>IF(B52="Физ. лицо","Фамилия",IF(B52="Юр. Лицо","Наименование",""))</f>
        <v/>
      </c>
      <c r="G52" s="334"/>
      <c r="H52" s="335"/>
      <c r="I52" s="335"/>
      <c r="J52" s="335"/>
      <c r="K52" s="335"/>
      <c r="L52" s="335"/>
      <c r="M52" s="335"/>
      <c r="N52" s="335"/>
      <c r="O52" s="336"/>
      <c r="Q52" s="28"/>
      <c r="R52" s="106" t="str">
        <f>IF(B52="Физ. лицо","Имя",IF(B52="Юр. Лицо","ОГРН",""))</f>
        <v/>
      </c>
      <c r="S52" s="334"/>
      <c r="T52" s="335"/>
      <c r="U52" s="335"/>
      <c r="V52" s="335"/>
      <c r="W52" s="336"/>
      <c r="X52" s="193"/>
      <c r="Y52" s="21" t="str">
        <f>IF(B52="Физ. лицо","Отчество",IF(B52="Юр. Лицо","ИНН",""))</f>
        <v/>
      </c>
      <c r="Z52" s="272"/>
      <c r="AA52" s="273"/>
      <c r="AB52" s="273"/>
      <c r="AC52" s="273"/>
      <c r="AD52" s="273"/>
      <c r="AE52" s="273"/>
      <c r="AF52" s="274"/>
      <c r="AG52" s="194" t="str">
        <f>IF(B52="Физ. лицо","ИНН","")</f>
        <v/>
      </c>
      <c r="AH52" s="265"/>
      <c r="AI52" s="265"/>
      <c r="AJ52" s="265"/>
      <c r="AK52" s="265"/>
    </row>
    <row r="53" spans="1:39" ht="2.4500000000000002" customHeight="1">
      <c r="A53" s="164"/>
      <c r="B53" s="200"/>
      <c r="C53" s="200"/>
      <c r="D53" s="200"/>
      <c r="E53" s="200"/>
      <c r="F53" s="146"/>
      <c r="G53" s="146"/>
      <c r="H53" s="28"/>
      <c r="I53" s="166"/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3"/>
      <c r="U53" s="28"/>
      <c r="V53" s="166"/>
      <c r="W53" s="201"/>
      <c r="X53" s="201"/>
      <c r="Y53" s="201"/>
      <c r="Z53" s="201"/>
      <c r="AA53" s="201"/>
      <c r="AB53" s="201"/>
      <c r="AC53" s="22"/>
      <c r="AD53" s="28"/>
      <c r="AE53" s="166"/>
      <c r="AF53" s="201"/>
      <c r="AG53" s="201"/>
      <c r="AH53" s="201"/>
      <c r="AI53" s="201"/>
      <c r="AJ53" s="201"/>
      <c r="AK53" s="201"/>
    </row>
    <row r="54" spans="1:39" ht="12.95" customHeight="1">
      <c r="A54" s="164"/>
      <c r="B54" s="159" t="str">
        <f>IF(B52="Физ. лицо","Дата рождения","")</f>
        <v/>
      </c>
      <c r="C54" s="161"/>
      <c r="D54" s="161"/>
      <c r="E54" s="263"/>
      <c r="F54" s="263"/>
      <c r="G54" s="263"/>
      <c r="H54" s="161"/>
      <c r="J54" s="191"/>
      <c r="K54" s="168" t="str">
        <f>IF(B52="Физ. лицо","Место рождения","")</f>
        <v/>
      </c>
      <c r="L54" s="264"/>
      <c r="M54" s="264"/>
      <c r="N54" s="264"/>
      <c r="O54" s="264"/>
      <c r="P54" s="264"/>
      <c r="Q54" s="264"/>
      <c r="R54" s="264"/>
      <c r="S54" s="264"/>
      <c r="T54" s="191"/>
      <c r="U54" s="148"/>
      <c r="V54" s="168"/>
      <c r="W54" s="191"/>
      <c r="X54" s="191"/>
      <c r="Y54" s="191"/>
      <c r="Z54" s="191"/>
      <c r="AA54" s="168" t="str">
        <f>IF(B52="Физ. лицо","Тип документа, удостоверяющего личность","")</f>
        <v/>
      </c>
      <c r="AB54" s="332"/>
      <c r="AC54" s="332"/>
      <c r="AD54" s="332"/>
      <c r="AE54" s="332"/>
      <c r="AF54" s="332"/>
      <c r="AG54" s="332"/>
      <c r="AH54" s="332"/>
      <c r="AI54" s="332"/>
      <c r="AJ54" s="332"/>
      <c r="AK54" s="332"/>
    </row>
    <row r="55" spans="1:39" ht="2.4500000000000002" customHeight="1">
      <c r="A55" s="164"/>
      <c r="B55" s="199"/>
      <c r="C55" s="199"/>
      <c r="D55" s="199"/>
      <c r="E55" s="199"/>
      <c r="F55" s="148"/>
      <c r="G55" s="148"/>
      <c r="H55" s="167"/>
      <c r="I55" s="168"/>
      <c r="J55" s="191"/>
      <c r="K55" s="191"/>
      <c r="L55" s="191"/>
      <c r="M55" s="191"/>
      <c r="N55" s="191"/>
      <c r="O55" s="191"/>
      <c r="P55" s="191"/>
      <c r="Q55" s="191"/>
      <c r="R55" s="191"/>
      <c r="S55" s="191"/>
      <c r="T55" s="191"/>
      <c r="U55" s="167"/>
      <c r="V55" s="168"/>
      <c r="W55" s="191"/>
      <c r="X55" s="191"/>
      <c r="Y55" s="191"/>
      <c r="Z55" s="191"/>
      <c r="AA55" s="191"/>
      <c r="AB55" s="191"/>
      <c r="AC55" s="169"/>
      <c r="AD55" s="167"/>
      <c r="AE55" s="168"/>
      <c r="AF55" s="191"/>
      <c r="AG55" s="191"/>
      <c r="AH55" s="191"/>
      <c r="AI55" s="191"/>
      <c r="AJ55" s="191"/>
      <c r="AK55" s="191"/>
    </row>
    <row r="56" spans="1:39" ht="12.95" customHeight="1">
      <c r="A56" s="164"/>
      <c r="B56" s="159" t="str">
        <f>IF(B52="Физ. лицо","Серия","")</f>
        <v/>
      </c>
      <c r="C56" s="267"/>
      <c r="D56" s="267"/>
      <c r="E56" s="267"/>
      <c r="F56" s="168" t="str">
        <f>IF(B52="Физ. лицо","Номер","")</f>
        <v/>
      </c>
      <c r="G56" s="333"/>
      <c r="H56" s="333"/>
      <c r="J56" s="191"/>
      <c r="K56" s="178" t="str">
        <f>IF(B52="Физ. лицо","Когда выдан","")</f>
        <v/>
      </c>
      <c r="L56" s="264"/>
      <c r="M56" s="264"/>
      <c r="P56" s="191"/>
      <c r="Q56" s="191"/>
      <c r="R56" s="178" t="str">
        <f>IF(B52="Физ. лицо","Кем выдан","")</f>
        <v/>
      </c>
      <c r="S56" s="264"/>
      <c r="T56" s="264"/>
      <c r="U56" s="264"/>
      <c r="V56" s="264"/>
      <c r="W56" s="264"/>
      <c r="X56" s="264"/>
      <c r="Y56" s="264"/>
      <c r="Z56" s="264"/>
      <c r="AA56" s="264"/>
      <c r="AB56" s="264"/>
      <c r="AC56" s="264"/>
      <c r="AD56" s="264"/>
      <c r="AE56" s="264"/>
      <c r="AF56" s="264"/>
      <c r="AG56" s="178" t="str">
        <f>IF(AB54="Паспорт гражданина РФ","К/П","")</f>
        <v/>
      </c>
      <c r="AH56" s="264"/>
      <c r="AI56" s="264"/>
      <c r="AJ56" s="264"/>
      <c r="AK56" s="264"/>
    </row>
    <row r="57" spans="1:39" ht="2.4500000000000002" customHeight="1">
      <c r="A57" s="164"/>
      <c r="B57" s="159"/>
      <c r="C57" s="161"/>
      <c r="D57" s="161"/>
      <c r="E57" s="161"/>
      <c r="F57" s="169"/>
      <c r="G57" s="192"/>
      <c r="H57" s="192"/>
      <c r="I57" s="159"/>
      <c r="J57" s="191"/>
      <c r="K57" s="125"/>
      <c r="L57" s="191"/>
      <c r="M57" s="191"/>
      <c r="N57" s="159"/>
      <c r="O57" s="125"/>
      <c r="P57" s="191"/>
      <c r="Q57" s="191"/>
      <c r="R57" s="191"/>
      <c r="S57" s="191"/>
      <c r="T57" s="191"/>
      <c r="U57" s="191"/>
      <c r="V57" s="191"/>
      <c r="W57" s="191"/>
      <c r="X57" s="191"/>
      <c r="Y57" s="191"/>
      <c r="Z57" s="191"/>
      <c r="AA57" s="191"/>
      <c r="AB57" s="191"/>
      <c r="AC57" s="191"/>
      <c r="AD57" s="191"/>
      <c r="AE57" s="191"/>
      <c r="AF57" s="191"/>
      <c r="AG57" s="151"/>
      <c r="AH57" s="191"/>
      <c r="AI57" s="191"/>
      <c r="AJ57" s="191"/>
      <c r="AK57" s="191"/>
      <c r="AL57" s="135"/>
    </row>
    <row r="58" spans="1:39" ht="12.95" customHeight="1">
      <c r="A58" s="164"/>
      <c r="B58" s="159" t="s">
        <v>929</v>
      </c>
      <c r="C58" s="161"/>
      <c r="D58" s="161"/>
      <c r="E58" s="161"/>
      <c r="F58" s="169"/>
      <c r="G58" s="192"/>
      <c r="H58" s="159"/>
      <c r="I58" s="178" t="str">
        <f>IF(AL58,"Индекс","")</f>
        <v/>
      </c>
      <c r="J58" s="265"/>
      <c r="K58" s="265"/>
      <c r="M58" s="178" t="str">
        <f>IF(AL58,"Адрес","")</f>
        <v/>
      </c>
      <c r="N58" s="268"/>
      <c r="O58" s="268"/>
      <c r="P58" s="268"/>
      <c r="Q58" s="268"/>
      <c r="R58" s="268"/>
      <c r="S58" s="268"/>
      <c r="T58" s="268"/>
      <c r="U58" s="268"/>
      <c r="V58" s="268"/>
      <c r="W58" s="268"/>
      <c r="X58" s="268"/>
      <c r="Y58" s="268"/>
      <c r="Z58" s="268"/>
      <c r="AA58" s="268"/>
      <c r="AB58" s="268"/>
      <c r="AC58" s="268"/>
      <c r="AD58" s="268"/>
      <c r="AE58" s="268"/>
      <c r="AF58" s="268"/>
      <c r="AG58" s="268"/>
      <c r="AH58" s="268"/>
      <c r="AI58" s="268"/>
      <c r="AJ58" s="268"/>
      <c r="AK58" s="268"/>
      <c r="AL58" s="135" t="b">
        <v>0</v>
      </c>
      <c r="AM58" s="136" t="b">
        <v>0</v>
      </c>
    </row>
    <row r="59" spans="1:39" ht="2.4500000000000002" customHeight="1">
      <c r="A59" s="164"/>
      <c r="B59" s="159"/>
      <c r="C59" s="161"/>
      <c r="D59" s="161"/>
      <c r="E59" s="161"/>
      <c r="F59" s="169"/>
      <c r="G59" s="192"/>
      <c r="H59" s="192"/>
      <c r="I59" s="159"/>
      <c r="J59" s="191"/>
      <c r="K59" s="125"/>
      <c r="L59" s="191"/>
      <c r="M59" s="191"/>
      <c r="N59" s="159"/>
      <c r="O59" s="125"/>
      <c r="P59" s="191"/>
      <c r="Q59" s="191"/>
      <c r="R59" s="191"/>
      <c r="S59" s="191"/>
      <c r="T59" s="191"/>
      <c r="U59" s="191"/>
      <c r="V59" s="191"/>
      <c r="W59" s="191"/>
      <c r="X59" s="191"/>
      <c r="Y59" s="191"/>
      <c r="Z59" s="191"/>
      <c r="AA59" s="191"/>
      <c r="AB59" s="191"/>
      <c r="AC59" s="191"/>
      <c r="AD59" s="191"/>
      <c r="AE59" s="191"/>
      <c r="AF59" s="191"/>
      <c r="AG59" s="151"/>
      <c r="AH59" s="191"/>
      <c r="AI59" s="191"/>
      <c r="AJ59" s="191"/>
      <c r="AK59" s="191"/>
      <c r="AL59" s="135"/>
    </row>
    <row r="60" spans="1:39" ht="12.95" customHeight="1">
      <c r="A60" s="164"/>
      <c r="B60" s="146" t="str">
        <f>IF(AL58=TRUE,"","Адрес регистрации на территории иностранного государства")</f>
        <v>Адрес регистрации на территории иностранного государства</v>
      </c>
      <c r="C60" s="146"/>
      <c r="D60" s="146"/>
      <c r="E60" s="146"/>
      <c r="F60" s="146"/>
      <c r="G60" s="9"/>
      <c r="H60" s="149"/>
      <c r="I60" s="149"/>
      <c r="J60" s="149"/>
      <c r="K60" s="149"/>
      <c r="L60" s="265"/>
      <c r="M60" s="265"/>
      <c r="N60" s="265"/>
      <c r="O60" s="265"/>
      <c r="P60" s="265"/>
      <c r="Q60" s="265"/>
      <c r="R60" s="265"/>
      <c r="S60" s="265"/>
      <c r="T60" s="265"/>
      <c r="U60" s="265"/>
      <c r="V60" s="265"/>
      <c r="W60" s="265"/>
      <c r="X60" s="265"/>
      <c r="Y60" s="265"/>
      <c r="Z60" s="265"/>
      <c r="AA60" s="265"/>
      <c r="AB60" s="265"/>
      <c r="AC60" s="265"/>
      <c r="AD60" s="265"/>
      <c r="AE60" s="265"/>
      <c r="AF60" s="265"/>
      <c r="AG60" s="265"/>
      <c r="AH60" s="265"/>
      <c r="AI60" s="265"/>
      <c r="AJ60" s="265"/>
      <c r="AK60" s="265"/>
      <c r="AL60" s="135"/>
    </row>
    <row r="61" spans="1:39" ht="1.5" customHeight="1">
      <c r="A61" s="10"/>
      <c r="B61" s="159"/>
      <c r="C61" s="161"/>
      <c r="D61" s="161"/>
      <c r="E61" s="161"/>
      <c r="F61" s="169"/>
      <c r="G61" s="192"/>
      <c r="H61" s="200"/>
      <c r="I61" s="200"/>
      <c r="J61" s="200"/>
      <c r="K61" s="200"/>
      <c r="L61" s="199"/>
      <c r="M61" s="199"/>
      <c r="N61" s="200"/>
      <c r="O61" s="200"/>
      <c r="P61" s="200"/>
      <c r="Q61" s="200"/>
      <c r="R61" s="200"/>
      <c r="S61" s="200"/>
      <c r="T61" s="200"/>
      <c r="U61" s="199"/>
      <c r="V61" s="200"/>
      <c r="W61" s="200"/>
      <c r="X61" s="200"/>
      <c r="Y61" s="200"/>
      <c r="Z61" s="200"/>
      <c r="AA61" s="199"/>
      <c r="AB61" s="200"/>
      <c r="AC61" s="200"/>
      <c r="AD61" s="22"/>
      <c r="AE61" s="125"/>
      <c r="AF61" s="22"/>
      <c r="AG61" s="189"/>
      <c r="AH61" s="189"/>
      <c r="AI61" s="189"/>
      <c r="AJ61" s="189"/>
      <c r="AK61" s="191"/>
    </row>
    <row r="62" spans="1:39" ht="12.95" hidden="1" customHeight="1">
      <c r="A62" s="204" t="s">
        <v>19</v>
      </c>
      <c r="B62" s="95" t="s">
        <v>175</v>
      </c>
      <c r="C62" s="93"/>
      <c r="D62" s="93"/>
      <c r="E62" s="93"/>
      <c r="F62" s="94"/>
      <c r="G62" s="93"/>
      <c r="H62" s="93"/>
      <c r="I62" s="93"/>
      <c r="J62" s="93"/>
      <c r="K62" s="93"/>
      <c r="L62" s="93"/>
      <c r="M62" s="93"/>
      <c r="N62" s="97"/>
      <c r="O62" s="93"/>
      <c r="P62" s="93"/>
      <c r="Q62" s="97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130" t="s">
        <v>193</v>
      </c>
    </row>
    <row r="63" spans="1:39" ht="1.5" hidden="1" customHeight="1">
      <c r="A63" s="10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</row>
    <row r="64" spans="1:39" ht="12.95" hidden="1" customHeight="1">
      <c r="A64" s="10"/>
      <c r="B64" s="9" t="s">
        <v>176</v>
      </c>
      <c r="C64" s="9"/>
      <c r="D64" s="9"/>
      <c r="E64" s="9"/>
      <c r="F64" s="7"/>
      <c r="G64" s="7"/>
      <c r="H64" s="329"/>
      <c r="I64" s="330"/>
      <c r="J64" s="330"/>
      <c r="K64" s="330"/>
      <c r="L64" s="330"/>
      <c r="M64" s="330"/>
      <c r="N64" s="330"/>
      <c r="O64" s="330"/>
      <c r="P64" s="330"/>
      <c r="Q64" s="330"/>
      <c r="R64" s="330"/>
      <c r="S64" s="330"/>
      <c r="T64" s="330"/>
      <c r="U64" s="330"/>
      <c r="V64" s="330"/>
      <c r="W64" s="330"/>
      <c r="X64" s="330"/>
      <c r="Y64" s="330"/>
      <c r="Z64" s="330"/>
      <c r="AA64" s="330"/>
      <c r="AB64" s="330"/>
      <c r="AC64" s="330"/>
      <c r="AD64" s="331"/>
      <c r="AE64" s="2"/>
      <c r="AF64" s="106" t="s">
        <v>140</v>
      </c>
      <c r="AG64" s="272"/>
      <c r="AH64" s="273"/>
      <c r="AI64" s="273"/>
      <c r="AJ64" s="273"/>
      <c r="AK64" s="274"/>
    </row>
    <row r="65" spans="1:37" ht="6" hidden="1" customHeight="1">
      <c r="A65" s="108"/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</row>
    <row r="66" spans="1:37" ht="6" hidden="1" customHeight="1">
      <c r="A66" s="24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</row>
    <row r="67" spans="1:37" ht="12.95" hidden="1" customHeight="1">
      <c r="A67" s="24"/>
      <c r="B67" s="9" t="s">
        <v>176</v>
      </c>
      <c r="C67" s="9"/>
      <c r="D67" s="9"/>
      <c r="E67" s="9"/>
      <c r="F67" s="7"/>
      <c r="G67" s="7"/>
      <c r="H67" s="329"/>
      <c r="I67" s="330"/>
      <c r="J67" s="330"/>
      <c r="K67" s="330"/>
      <c r="L67" s="330"/>
      <c r="M67" s="330"/>
      <c r="N67" s="330"/>
      <c r="O67" s="330"/>
      <c r="P67" s="330"/>
      <c r="Q67" s="330"/>
      <c r="R67" s="330"/>
      <c r="S67" s="330"/>
      <c r="T67" s="330"/>
      <c r="U67" s="330"/>
      <c r="V67" s="330"/>
      <c r="W67" s="330"/>
      <c r="X67" s="330"/>
      <c r="Y67" s="330"/>
      <c r="Z67" s="330"/>
      <c r="AA67" s="330"/>
      <c r="AB67" s="330"/>
      <c r="AC67" s="330"/>
      <c r="AD67" s="331"/>
      <c r="AE67" s="2"/>
      <c r="AF67" s="106" t="s">
        <v>140</v>
      </c>
      <c r="AG67" s="272"/>
      <c r="AH67" s="273"/>
      <c r="AI67" s="273"/>
      <c r="AJ67" s="273"/>
      <c r="AK67" s="274"/>
    </row>
    <row r="68" spans="1:37" ht="6" hidden="1" customHeight="1">
      <c r="A68" s="108"/>
      <c r="B68" s="109"/>
      <c r="C68" s="109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09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</row>
    <row r="69" spans="1:37" ht="6" hidden="1" customHeight="1">
      <c r="A69" s="6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</row>
    <row r="70" spans="1:37" ht="12.95" hidden="1" customHeight="1">
      <c r="A70" s="6"/>
      <c r="B70" s="9" t="s">
        <v>176</v>
      </c>
      <c r="C70" s="9"/>
      <c r="D70" s="9"/>
      <c r="E70" s="9"/>
      <c r="F70" s="7"/>
      <c r="G70" s="7"/>
      <c r="H70" s="329"/>
      <c r="I70" s="330"/>
      <c r="J70" s="330"/>
      <c r="K70" s="330"/>
      <c r="L70" s="330"/>
      <c r="M70" s="330"/>
      <c r="N70" s="330"/>
      <c r="O70" s="330"/>
      <c r="P70" s="330"/>
      <c r="Q70" s="330"/>
      <c r="R70" s="330"/>
      <c r="S70" s="330"/>
      <c r="T70" s="330"/>
      <c r="U70" s="330"/>
      <c r="V70" s="330"/>
      <c r="W70" s="330"/>
      <c r="X70" s="330"/>
      <c r="Y70" s="330"/>
      <c r="Z70" s="330"/>
      <c r="AA70" s="330"/>
      <c r="AB70" s="330"/>
      <c r="AC70" s="330"/>
      <c r="AD70" s="331"/>
      <c r="AE70" s="2"/>
      <c r="AF70" s="106" t="s">
        <v>140</v>
      </c>
      <c r="AG70" s="272"/>
      <c r="AH70" s="273"/>
      <c r="AI70" s="273"/>
      <c r="AJ70" s="273"/>
      <c r="AK70" s="274"/>
    </row>
    <row r="71" spans="1:37" ht="6" hidden="1" customHeight="1">
      <c r="A71" s="108"/>
      <c r="B71" s="109"/>
      <c r="C71" s="109"/>
      <c r="D71" s="109"/>
      <c r="E71" s="109"/>
      <c r="F71" s="109"/>
      <c r="G71" s="109"/>
      <c r="H71" s="109"/>
      <c r="I71" s="109"/>
      <c r="J71" s="109"/>
      <c r="K71" s="109"/>
      <c r="L71" s="109"/>
      <c r="M71" s="109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09"/>
      <c r="AB71" s="109"/>
      <c r="AC71" s="109"/>
      <c r="AD71" s="109"/>
      <c r="AE71" s="109"/>
      <c r="AF71" s="109"/>
      <c r="AG71" s="109"/>
      <c r="AH71" s="109"/>
      <c r="AI71" s="109"/>
      <c r="AJ71" s="109"/>
      <c r="AK71" s="109"/>
    </row>
    <row r="72" spans="1:37" ht="6" hidden="1" customHeight="1">
      <c r="A72" s="10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</row>
    <row r="73" spans="1:37" ht="12.95" hidden="1" customHeight="1">
      <c r="A73" s="10"/>
      <c r="B73" s="9" t="s">
        <v>176</v>
      </c>
      <c r="C73" s="9"/>
      <c r="D73" s="9"/>
      <c r="E73" s="9"/>
      <c r="F73" s="7"/>
      <c r="G73" s="7"/>
      <c r="H73" s="329"/>
      <c r="I73" s="330"/>
      <c r="J73" s="330"/>
      <c r="K73" s="330"/>
      <c r="L73" s="330"/>
      <c r="M73" s="330"/>
      <c r="N73" s="330"/>
      <c r="O73" s="330"/>
      <c r="P73" s="330"/>
      <c r="Q73" s="330"/>
      <c r="R73" s="330"/>
      <c r="S73" s="330"/>
      <c r="T73" s="330"/>
      <c r="U73" s="330"/>
      <c r="V73" s="330"/>
      <c r="W73" s="330"/>
      <c r="X73" s="330"/>
      <c r="Y73" s="330"/>
      <c r="Z73" s="330"/>
      <c r="AA73" s="330"/>
      <c r="AB73" s="330"/>
      <c r="AC73" s="330"/>
      <c r="AD73" s="331"/>
      <c r="AE73" s="2"/>
      <c r="AF73" s="106" t="s">
        <v>140</v>
      </c>
      <c r="AG73" s="272"/>
      <c r="AH73" s="273"/>
      <c r="AI73" s="273"/>
      <c r="AJ73" s="273"/>
      <c r="AK73" s="274"/>
    </row>
    <row r="74" spans="1:37" ht="1.5" customHeight="1">
      <c r="A74" s="24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</row>
    <row r="75" spans="1:37" ht="12.95" customHeight="1">
      <c r="A75" s="204" t="s">
        <v>19</v>
      </c>
      <c r="B75" s="95" t="s">
        <v>177</v>
      </c>
      <c r="C75" s="93"/>
      <c r="D75" s="93"/>
      <c r="E75" s="93"/>
      <c r="F75" s="94"/>
      <c r="G75" s="93"/>
      <c r="H75" s="93"/>
      <c r="I75" s="93"/>
      <c r="J75" s="93"/>
      <c r="K75" s="93"/>
      <c r="L75" s="93"/>
      <c r="M75" s="93"/>
      <c r="N75" s="97"/>
      <c r="O75" s="93"/>
      <c r="P75" s="93"/>
      <c r="Q75" s="97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131" t="s">
        <v>194</v>
      </c>
    </row>
    <row r="76" spans="1:37" ht="2.4500000000000002" customHeight="1">
      <c r="A76" s="1"/>
      <c r="B76" s="27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0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</row>
    <row r="77" spans="1:37" ht="12.95" customHeight="1">
      <c r="A77" s="21"/>
      <c r="B77" s="1" t="s">
        <v>188</v>
      </c>
      <c r="C77" s="1"/>
      <c r="D77" s="2"/>
      <c r="E77" s="2"/>
      <c r="F77" s="2"/>
      <c r="G77" s="2"/>
      <c r="H77" s="289"/>
      <c r="I77" s="290"/>
      <c r="J77" s="290"/>
      <c r="K77" s="290"/>
      <c r="L77" s="290"/>
      <c r="M77" s="291"/>
      <c r="O77" s="1"/>
      <c r="P77" s="10"/>
      <c r="Q77" s="1"/>
      <c r="R77" s="123" t="s">
        <v>181</v>
      </c>
      <c r="S77" s="275"/>
      <c r="T77" s="276"/>
      <c r="U77" s="276"/>
      <c r="V77" s="276"/>
      <c r="W77" s="276"/>
      <c r="X77" s="276"/>
      <c r="Y77" s="276"/>
      <c r="Z77" s="276"/>
      <c r="AA77" s="276"/>
      <c r="AB77" s="276"/>
      <c r="AC77" s="276"/>
      <c r="AD77" s="276"/>
      <c r="AE77" s="276"/>
      <c r="AF77" s="276"/>
      <c r="AG77" s="276"/>
      <c r="AH77" s="276"/>
      <c r="AI77" s="276"/>
      <c r="AJ77" s="276"/>
      <c r="AK77" s="277"/>
    </row>
    <row r="78" spans="1:37" ht="2.4500000000000002" customHeight="1">
      <c r="A78" s="2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</row>
    <row r="79" spans="1:37" ht="12.95" customHeight="1">
      <c r="A79" s="21"/>
      <c r="B79" s="10" t="s">
        <v>184</v>
      </c>
      <c r="C79" s="122"/>
      <c r="D79" s="122"/>
      <c r="E79" s="2"/>
      <c r="F79" s="2"/>
      <c r="G79" s="2"/>
      <c r="H79" s="295"/>
      <c r="I79" s="296"/>
      <c r="J79" s="297"/>
      <c r="K79" s="1" t="s">
        <v>185</v>
      </c>
      <c r="L79" s="1"/>
      <c r="M79" s="1"/>
      <c r="N79" s="9"/>
      <c r="O79" s="2"/>
      <c r="P79" s="2"/>
      <c r="Q79" s="2"/>
      <c r="R79" s="23" t="s">
        <v>186</v>
      </c>
      <c r="S79" s="272"/>
      <c r="T79" s="273"/>
      <c r="U79" s="273"/>
      <c r="V79" s="273"/>
      <c r="W79" s="273"/>
      <c r="X79" s="273"/>
      <c r="Y79" s="273"/>
      <c r="Z79" s="273"/>
      <c r="AA79" s="273"/>
      <c r="AB79" s="273"/>
      <c r="AC79" s="273"/>
      <c r="AD79" s="273"/>
      <c r="AE79" s="273"/>
      <c r="AF79" s="273"/>
      <c r="AG79" s="273"/>
      <c r="AH79" s="273"/>
      <c r="AI79" s="273"/>
      <c r="AJ79" s="273"/>
      <c r="AK79" s="274"/>
    </row>
    <row r="80" spans="1:37" ht="2.4500000000000002" customHeight="1">
      <c r="A80" s="1"/>
      <c r="B80" s="1"/>
      <c r="C80" s="1"/>
      <c r="D80" s="1"/>
      <c r="E80" s="1"/>
      <c r="F80" s="1"/>
      <c r="G80" s="1"/>
      <c r="H80" s="1"/>
      <c r="I80" s="1"/>
      <c r="J80" s="28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</row>
    <row r="81" spans="1:41" s="125" customFormat="1" ht="12.95" customHeight="1">
      <c r="A81" s="1"/>
      <c r="B81" s="22" t="s">
        <v>187</v>
      </c>
      <c r="C81" s="22"/>
      <c r="D81" s="9"/>
      <c r="E81" s="9"/>
      <c r="F81" s="9"/>
      <c r="G81" s="1"/>
      <c r="H81" s="289"/>
      <c r="I81" s="290"/>
      <c r="J81" s="290"/>
      <c r="K81" s="290"/>
      <c r="L81" s="290"/>
      <c r="M81" s="291"/>
      <c r="N81" s="1"/>
      <c r="O81" s="29"/>
      <c r="P81" s="1"/>
      <c r="Q81" s="1"/>
      <c r="R81" s="1"/>
      <c r="S81" s="1"/>
      <c r="T81" s="1"/>
      <c r="U81" s="29"/>
      <c r="V81" s="21" t="s">
        <v>189</v>
      </c>
      <c r="W81" s="325"/>
      <c r="X81" s="326"/>
      <c r="Y81" s="326"/>
      <c r="Z81" s="326"/>
      <c r="AA81" s="326"/>
      <c r="AB81" s="326"/>
      <c r="AC81" s="326"/>
      <c r="AD81" s="327"/>
      <c r="AE81" s="1"/>
      <c r="AF81" s="1"/>
      <c r="AG81" s="1"/>
      <c r="AH81" s="1"/>
      <c r="AI81" s="1"/>
      <c r="AJ81" s="1"/>
      <c r="AK81" s="1"/>
      <c r="AL81" s="135"/>
      <c r="AM81" s="196"/>
    </row>
    <row r="82" spans="1:41" ht="6.75" customHeight="1">
      <c r="A82" s="108"/>
      <c r="B82" s="109"/>
      <c r="C82" s="109"/>
      <c r="D82" s="109"/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09"/>
      <c r="P82" s="109"/>
      <c r="Q82" s="109"/>
      <c r="R82" s="109"/>
      <c r="S82" s="109"/>
      <c r="T82" s="109"/>
      <c r="U82" s="109"/>
      <c r="V82" s="109"/>
      <c r="W82" s="109"/>
      <c r="X82" s="109"/>
      <c r="Y82" s="109"/>
      <c r="Z82" s="109"/>
      <c r="AA82" s="109"/>
      <c r="AB82" s="109"/>
      <c r="AC82" s="109"/>
      <c r="AD82" s="109"/>
      <c r="AE82" s="109"/>
      <c r="AF82" s="109"/>
      <c r="AG82" s="109"/>
      <c r="AH82" s="109"/>
      <c r="AI82" s="109"/>
      <c r="AJ82" s="109"/>
      <c r="AK82" s="109"/>
    </row>
    <row r="83" spans="1:41" ht="6.75" customHeight="1">
      <c r="A83" s="24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</row>
    <row r="84" spans="1:41">
      <c r="A84" s="21"/>
      <c r="B84" s="1" t="s">
        <v>188</v>
      </c>
      <c r="C84" s="1"/>
      <c r="D84" s="2"/>
      <c r="E84" s="2"/>
      <c r="F84" s="2"/>
      <c r="G84" s="2"/>
      <c r="H84" s="289"/>
      <c r="I84" s="290"/>
      <c r="J84" s="290"/>
      <c r="K84" s="290"/>
      <c r="L84" s="290"/>
      <c r="M84" s="291"/>
      <c r="O84" s="1"/>
      <c r="P84" s="10"/>
      <c r="Q84" s="1"/>
      <c r="R84" s="123" t="s">
        <v>181</v>
      </c>
      <c r="S84" s="275"/>
      <c r="T84" s="276"/>
      <c r="U84" s="276"/>
      <c r="V84" s="276"/>
      <c r="W84" s="276"/>
      <c r="X84" s="276"/>
      <c r="Y84" s="276"/>
      <c r="Z84" s="276"/>
      <c r="AA84" s="276"/>
      <c r="AB84" s="276"/>
      <c r="AC84" s="276"/>
      <c r="AD84" s="276"/>
      <c r="AE84" s="276"/>
      <c r="AF84" s="276"/>
      <c r="AG84" s="276"/>
      <c r="AH84" s="276"/>
      <c r="AI84" s="276"/>
      <c r="AJ84" s="276"/>
      <c r="AK84" s="277"/>
    </row>
    <row r="85" spans="1:41" ht="2.4500000000000002" customHeight="1">
      <c r="A85" s="2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</row>
    <row r="86" spans="1:41">
      <c r="A86" s="21"/>
      <c r="B86" s="10" t="s">
        <v>184</v>
      </c>
      <c r="C86" s="122"/>
      <c r="D86" s="122"/>
      <c r="E86" s="2"/>
      <c r="F86" s="2"/>
      <c r="G86" s="2"/>
      <c r="H86" s="295"/>
      <c r="I86" s="296"/>
      <c r="J86" s="297"/>
      <c r="K86" s="1" t="s">
        <v>185</v>
      </c>
      <c r="L86" s="1"/>
      <c r="M86" s="1"/>
      <c r="N86" s="9"/>
      <c r="O86" s="2"/>
      <c r="P86" s="2"/>
      <c r="Q86" s="2"/>
      <c r="R86" s="23" t="s">
        <v>186</v>
      </c>
      <c r="S86" s="272"/>
      <c r="T86" s="273"/>
      <c r="U86" s="273"/>
      <c r="V86" s="273"/>
      <c r="W86" s="273"/>
      <c r="X86" s="273"/>
      <c r="Y86" s="273"/>
      <c r="Z86" s="273"/>
      <c r="AA86" s="273"/>
      <c r="AB86" s="273"/>
      <c r="AC86" s="273"/>
      <c r="AD86" s="273"/>
      <c r="AE86" s="273"/>
      <c r="AF86" s="273"/>
      <c r="AG86" s="273"/>
      <c r="AH86" s="273"/>
      <c r="AI86" s="273"/>
      <c r="AJ86" s="273"/>
      <c r="AK86" s="274"/>
    </row>
    <row r="87" spans="1:41" s="136" customFormat="1" ht="2.4500000000000002" customHeight="1">
      <c r="A87" s="1"/>
      <c r="B87" s="1"/>
      <c r="C87" s="1"/>
      <c r="D87" s="1"/>
      <c r="E87" s="1"/>
      <c r="F87" s="1"/>
      <c r="G87" s="1"/>
      <c r="H87" s="1"/>
      <c r="I87" s="1"/>
      <c r="J87" s="28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34"/>
      <c r="AN87" s="28"/>
      <c r="AO87" s="28"/>
    </row>
    <row r="88" spans="1:41" s="136" customFormat="1">
      <c r="A88" s="1"/>
      <c r="B88" s="22" t="s">
        <v>187</v>
      </c>
      <c r="C88" s="22"/>
      <c r="D88" s="9"/>
      <c r="E88" s="9"/>
      <c r="F88" s="9"/>
      <c r="G88" s="1"/>
      <c r="H88" s="289"/>
      <c r="I88" s="290"/>
      <c r="J88" s="290"/>
      <c r="K88" s="290"/>
      <c r="L88" s="290"/>
      <c r="M88" s="291"/>
      <c r="N88" s="1"/>
      <c r="O88" s="29"/>
      <c r="P88" s="1"/>
      <c r="Q88" s="1"/>
      <c r="R88" s="1"/>
      <c r="S88" s="1"/>
      <c r="T88" s="1"/>
      <c r="U88" s="29"/>
      <c r="V88" s="21" t="s">
        <v>189</v>
      </c>
      <c r="W88" s="325"/>
      <c r="X88" s="326"/>
      <c r="Y88" s="326"/>
      <c r="Z88" s="326"/>
      <c r="AA88" s="326"/>
      <c r="AB88" s="326"/>
      <c r="AC88" s="326"/>
      <c r="AD88" s="327"/>
      <c r="AE88" s="1"/>
      <c r="AF88" s="1"/>
      <c r="AG88" s="1"/>
      <c r="AH88" s="1"/>
      <c r="AI88" s="1"/>
      <c r="AJ88" s="1"/>
      <c r="AK88" s="1"/>
      <c r="AL88" s="134"/>
      <c r="AN88" s="28"/>
      <c r="AO88" s="28"/>
    </row>
    <row r="89" spans="1:41" s="136" customFormat="1" ht="6.75" customHeight="1">
      <c r="A89" s="108"/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09"/>
      <c r="Y89" s="109"/>
      <c r="Z89" s="109"/>
      <c r="AA89" s="109"/>
      <c r="AB89" s="109"/>
      <c r="AC89" s="109"/>
      <c r="AD89" s="109"/>
      <c r="AE89" s="109"/>
      <c r="AF89" s="109"/>
      <c r="AG89" s="109"/>
      <c r="AH89" s="109"/>
      <c r="AI89" s="109"/>
      <c r="AJ89" s="109"/>
      <c r="AK89" s="109"/>
      <c r="AL89" s="134"/>
      <c r="AN89" s="28"/>
      <c r="AO89" s="28"/>
    </row>
    <row r="90" spans="1:41" s="136" customFormat="1" ht="6.75" customHeight="1">
      <c r="A90" s="24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134"/>
      <c r="AN90" s="28"/>
      <c r="AO90" s="28"/>
    </row>
    <row r="91" spans="1:41" s="136" customFormat="1">
      <c r="A91" s="21"/>
      <c r="B91" s="1" t="s">
        <v>188</v>
      </c>
      <c r="C91" s="1"/>
      <c r="D91" s="2"/>
      <c r="E91" s="2"/>
      <c r="F91" s="2"/>
      <c r="G91" s="2"/>
      <c r="H91" s="289"/>
      <c r="I91" s="290"/>
      <c r="J91" s="290"/>
      <c r="K91" s="290"/>
      <c r="L91" s="290"/>
      <c r="M91" s="291"/>
      <c r="N91" s="3"/>
      <c r="O91" s="1"/>
      <c r="P91" s="10"/>
      <c r="Q91" s="1"/>
      <c r="R91" s="123" t="s">
        <v>181</v>
      </c>
      <c r="S91" s="275"/>
      <c r="T91" s="276"/>
      <c r="U91" s="276"/>
      <c r="V91" s="276"/>
      <c r="W91" s="276"/>
      <c r="X91" s="276"/>
      <c r="Y91" s="276"/>
      <c r="Z91" s="276"/>
      <c r="AA91" s="276"/>
      <c r="AB91" s="276"/>
      <c r="AC91" s="276"/>
      <c r="AD91" s="276"/>
      <c r="AE91" s="276"/>
      <c r="AF91" s="276"/>
      <c r="AG91" s="276"/>
      <c r="AH91" s="276"/>
      <c r="AI91" s="276"/>
      <c r="AJ91" s="276"/>
      <c r="AK91" s="277"/>
      <c r="AL91" s="134"/>
      <c r="AN91" s="28"/>
      <c r="AO91" s="28"/>
    </row>
    <row r="92" spans="1:41" s="136" customFormat="1" ht="2.4500000000000002" customHeight="1">
      <c r="A92" s="2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34"/>
      <c r="AN92" s="28"/>
      <c r="AO92" s="28"/>
    </row>
    <row r="93" spans="1:41" s="136" customFormat="1">
      <c r="A93" s="21"/>
      <c r="B93" s="10" t="s">
        <v>184</v>
      </c>
      <c r="C93" s="122"/>
      <c r="D93" s="122"/>
      <c r="E93" s="2"/>
      <c r="F93" s="2"/>
      <c r="G93" s="2"/>
      <c r="H93" s="295"/>
      <c r="I93" s="296"/>
      <c r="J93" s="297"/>
      <c r="K93" s="1" t="s">
        <v>185</v>
      </c>
      <c r="L93" s="1"/>
      <c r="M93" s="1"/>
      <c r="N93" s="9"/>
      <c r="O93" s="2"/>
      <c r="P93" s="2"/>
      <c r="Q93" s="2"/>
      <c r="R93" s="23" t="s">
        <v>186</v>
      </c>
      <c r="S93" s="272"/>
      <c r="T93" s="273"/>
      <c r="U93" s="273"/>
      <c r="V93" s="273"/>
      <c r="W93" s="273"/>
      <c r="X93" s="273"/>
      <c r="Y93" s="273"/>
      <c r="Z93" s="273"/>
      <c r="AA93" s="273"/>
      <c r="AB93" s="273"/>
      <c r="AC93" s="273"/>
      <c r="AD93" s="273"/>
      <c r="AE93" s="273"/>
      <c r="AF93" s="273"/>
      <c r="AG93" s="273"/>
      <c r="AH93" s="273"/>
      <c r="AI93" s="273"/>
      <c r="AJ93" s="273"/>
      <c r="AK93" s="274"/>
      <c r="AL93" s="134"/>
      <c r="AN93" s="28"/>
      <c r="AO93" s="28"/>
    </row>
    <row r="94" spans="1:41" s="136" customFormat="1" ht="2.4500000000000002" customHeight="1">
      <c r="A94" s="1"/>
      <c r="B94" s="1"/>
      <c r="C94" s="1"/>
      <c r="D94" s="1"/>
      <c r="E94" s="1"/>
      <c r="F94" s="1"/>
      <c r="G94" s="1"/>
      <c r="H94" s="1"/>
      <c r="I94" s="1"/>
      <c r="J94" s="28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34"/>
      <c r="AN94" s="28"/>
      <c r="AO94" s="28"/>
    </row>
    <row r="95" spans="1:41" s="136" customFormat="1">
      <c r="A95" s="1"/>
      <c r="B95" s="22" t="s">
        <v>187</v>
      </c>
      <c r="C95" s="22"/>
      <c r="D95" s="9"/>
      <c r="E95" s="9"/>
      <c r="F95" s="9"/>
      <c r="G95" s="1"/>
      <c r="H95" s="289"/>
      <c r="I95" s="290"/>
      <c r="J95" s="290"/>
      <c r="K95" s="290"/>
      <c r="L95" s="290"/>
      <c r="M95" s="291"/>
      <c r="N95" s="1"/>
      <c r="O95" s="29"/>
      <c r="P95" s="1"/>
      <c r="Q95" s="1"/>
      <c r="R95" s="1"/>
      <c r="S95" s="1"/>
      <c r="T95" s="1"/>
      <c r="U95" s="29"/>
      <c r="V95" s="21" t="s">
        <v>189</v>
      </c>
      <c r="W95" s="325"/>
      <c r="X95" s="326"/>
      <c r="Y95" s="326"/>
      <c r="Z95" s="326"/>
      <c r="AA95" s="326"/>
      <c r="AB95" s="326"/>
      <c r="AC95" s="326"/>
      <c r="AD95" s="327"/>
      <c r="AE95" s="1"/>
      <c r="AF95" s="1"/>
      <c r="AG95" s="1"/>
      <c r="AH95" s="1"/>
      <c r="AI95" s="1"/>
      <c r="AJ95" s="1"/>
      <c r="AK95" s="1"/>
      <c r="AL95" s="134"/>
      <c r="AN95" s="28"/>
      <c r="AO95" s="28"/>
    </row>
    <row r="96" spans="1:41" s="136" customFormat="1" ht="2.4500000000000002" customHeight="1">
      <c r="A96" s="9"/>
      <c r="B96" s="9"/>
      <c r="C96" s="9"/>
      <c r="D96" s="9"/>
      <c r="E96" s="9"/>
      <c r="F96" s="9"/>
      <c r="G96" s="9"/>
      <c r="H96" s="133"/>
      <c r="I96" s="133"/>
      <c r="J96" s="133"/>
      <c r="K96" s="133"/>
      <c r="L96" s="133"/>
      <c r="M96" s="133"/>
      <c r="N96" s="9"/>
      <c r="O96" s="19"/>
      <c r="P96" s="9"/>
      <c r="Q96" s="9"/>
      <c r="R96" s="9"/>
      <c r="S96" s="9"/>
      <c r="T96" s="9"/>
      <c r="U96" s="19"/>
      <c r="V96" s="23"/>
      <c r="W96" s="127"/>
      <c r="X96" s="127"/>
      <c r="Y96" s="127"/>
      <c r="Z96" s="127"/>
      <c r="AA96" s="127"/>
      <c r="AB96" s="127"/>
      <c r="AC96" s="127"/>
      <c r="AD96" s="127"/>
      <c r="AE96" s="9"/>
      <c r="AF96" s="9"/>
      <c r="AG96" s="9"/>
      <c r="AH96" s="9"/>
      <c r="AI96" s="9"/>
      <c r="AJ96" s="1"/>
      <c r="AK96" s="1"/>
      <c r="AN96" s="28"/>
      <c r="AO96" s="28"/>
    </row>
    <row r="97" spans="1:41" s="136" customFormat="1" ht="6.75" customHeight="1">
      <c r="A97" s="108"/>
      <c r="B97" s="109"/>
      <c r="C97" s="109"/>
      <c r="D97" s="109"/>
      <c r="E97" s="109"/>
      <c r="F97" s="109"/>
      <c r="G97" s="109"/>
      <c r="H97" s="109"/>
      <c r="I97" s="109"/>
      <c r="J97" s="109"/>
      <c r="K97" s="109"/>
      <c r="L97" s="109"/>
      <c r="M97" s="109"/>
      <c r="N97" s="109"/>
      <c r="O97" s="109"/>
      <c r="P97" s="109"/>
      <c r="Q97" s="109"/>
      <c r="R97" s="109"/>
      <c r="S97" s="109"/>
      <c r="T97" s="109"/>
      <c r="U97" s="109"/>
      <c r="V97" s="109"/>
      <c r="W97" s="109"/>
      <c r="X97" s="109"/>
      <c r="Y97" s="109"/>
      <c r="Z97" s="109"/>
      <c r="AA97" s="109"/>
      <c r="AB97" s="109"/>
      <c r="AC97" s="109"/>
      <c r="AD97" s="109"/>
      <c r="AE97" s="109"/>
      <c r="AF97" s="109"/>
      <c r="AG97" s="109"/>
      <c r="AH97" s="109"/>
      <c r="AI97" s="109"/>
      <c r="AJ97" s="109"/>
      <c r="AK97" s="109"/>
      <c r="AL97" s="134"/>
      <c r="AN97" s="28"/>
      <c r="AO97" s="28"/>
    </row>
    <row r="98" spans="1:41" s="136" customFormat="1" ht="6.75" customHeight="1">
      <c r="A98" s="24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134"/>
      <c r="AN98" s="28"/>
      <c r="AO98" s="28"/>
    </row>
    <row r="99" spans="1:41" s="136" customFormat="1">
      <c r="A99" s="21"/>
      <c r="B99" s="1" t="s">
        <v>188</v>
      </c>
      <c r="C99" s="1"/>
      <c r="D99" s="2"/>
      <c r="E99" s="2"/>
      <c r="F99" s="2"/>
      <c r="G99" s="2"/>
      <c r="H99" s="289"/>
      <c r="I99" s="290"/>
      <c r="J99" s="290"/>
      <c r="K99" s="290"/>
      <c r="L99" s="290"/>
      <c r="M99" s="291"/>
      <c r="N99" s="3"/>
      <c r="O99" s="1"/>
      <c r="P99" s="10"/>
      <c r="Q99" s="1"/>
      <c r="R99" s="123" t="s">
        <v>181</v>
      </c>
      <c r="S99" s="275"/>
      <c r="T99" s="276"/>
      <c r="U99" s="276"/>
      <c r="V99" s="276"/>
      <c r="W99" s="276"/>
      <c r="X99" s="276"/>
      <c r="Y99" s="276"/>
      <c r="Z99" s="276"/>
      <c r="AA99" s="276"/>
      <c r="AB99" s="276"/>
      <c r="AC99" s="276"/>
      <c r="AD99" s="276"/>
      <c r="AE99" s="276"/>
      <c r="AF99" s="276"/>
      <c r="AG99" s="276"/>
      <c r="AH99" s="276"/>
      <c r="AI99" s="276"/>
      <c r="AJ99" s="276"/>
      <c r="AK99" s="277"/>
      <c r="AL99" s="134"/>
      <c r="AN99" s="28"/>
      <c r="AO99" s="28"/>
    </row>
    <row r="100" spans="1:41" s="136" customFormat="1" ht="2.4500000000000002" customHeight="1">
      <c r="A100" s="2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34"/>
      <c r="AN100" s="28"/>
      <c r="AO100" s="28"/>
    </row>
    <row r="101" spans="1:41" s="136" customFormat="1">
      <c r="A101" s="21"/>
      <c r="B101" s="10" t="s">
        <v>184</v>
      </c>
      <c r="C101" s="122"/>
      <c r="D101" s="122"/>
      <c r="E101" s="2"/>
      <c r="F101" s="2"/>
      <c r="G101" s="2"/>
      <c r="H101" s="295"/>
      <c r="I101" s="296"/>
      <c r="J101" s="297"/>
      <c r="K101" s="1" t="s">
        <v>185</v>
      </c>
      <c r="L101" s="1"/>
      <c r="M101" s="1"/>
      <c r="N101" s="9"/>
      <c r="O101" s="2"/>
      <c r="P101" s="2"/>
      <c r="Q101" s="2"/>
      <c r="R101" s="23" t="s">
        <v>186</v>
      </c>
      <c r="S101" s="272"/>
      <c r="T101" s="273"/>
      <c r="U101" s="273"/>
      <c r="V101" s="273"/>
      <c r="W101" s="273"/>
      <c r="X101" s="273"/>
      <c r="Y101" s="273"/>
      <c r="Z101" s="273"/>
      <c r="AA101" s="273"/>
      <c r="AB101" s="273"/>
      <c r="AC101" s="273"/>
      <c r="AD101" s="273"/>
      <c r="AE101" s="273"/>
      <c r="AF101" s="273"/>
      <c r="AG101" s="273"/>
      <c r="AH101" s="273"/>
      <c r="AI101" s="273"/>
      <c r="AJ101" s="273"/>
      <c r="AK101" s="274"/>
      <c r="AL101" s="134"/>
      <c r="AN101" s="28"/>
      <c r="AO101" s="28"/>
    </row>
    <row r="102" spans="1:41" s="136" customFormat="1" ht="2.4500000000000002" customHeight="1">
      <c r="A102" s="1"/>
      <c r="B102" s="1"/>
      <c r="C102" s="1"/>
      <c r="D102" s="1"/>
      <c r="E102" s="1"/>
      <c r="F102" s="1"/>
      <c r="G102" s="1"/>
      <c r="H102" s="1"/>
      <c r="I102" s="1"/>
      <c r="J102" s="28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34"/>
      <c r="AN102" s="28"/>
      <c r="AO102" s="28"/>
    </row>
    <row r="103" spans="1:41">
      <c r="A103" s="1"/>
      <c r="B103" s="22" t="s">
        <v>187</v>
      </c>
      <c r="C103" s="22"/>
      <c r="D103" s="9"/>
      <c r="E103" s="9"/>
      <c r="F103" s="9"/>
      <c r="G103" s="1"/>
      <c r="H103" s="289"/>
      <c r="I103" s="290"/>
      <c r="J103" s="290"/>
      <c r="K103" s="290"/>
      <c r="L103" s="290"/>
      <c r="M103" s="291"/>
      <c r="N103" s="1"/>
      <c r="O103" s="29"/>
      <c r="P103" s="1"/>
      <c r="Q103" s="1"/>
      <c r="R103" s="1"/>
      <c r="S103" s="1"/>
      <c r="T103" s="1"/>
      <c r="U103" s="29"/>
      <c r="V103" s="21" t="s">
        <v>189</v>
      </c>
      <c r="W103" s="325"/>
      <c r="X103" s="326"/>
      <c r="Y103" s="326"/>
      <c r="Z103" s="326"/>
      <c r="AA103" s="326"/>
      <c r="AB103" s="326"/>
      <c r="AC103" s="326"/>
      <c r="AD103" s="327"/>
      <c r="AE103" s="1"/>
      <c r="AF103" s="1"/>
      <c r="AG103" s="1"/>
      <c r="AH103" s="1"/>
      <c r="AI103" s="1"/>
      <c r="AJ103" s="1"/>
      <c r="AK103" s="1"/>
    </row>
    <row r="104" spans="1:41" ht="6.95" customHeight="1">
      <c r="A104" s="203"/>
      <c r="B104" s="328"/>
      <c r="C104" s="328"/>
      <c r="D104" s="328"/>
      <c r="E104" s="328"/>
      <c r="F104" s="328"/>
      <c r="G104" s="328"/>
      <c r="H104" s="328"/>
      <c r="I104" s="328"/>
      <c r="J104" s="328"/>
      <c r="K104" s="328"/>
      <c r="L104" s="328"/>
      <c r="M104" s="328"/>
      <c r="N104" s="328"/>
      <c r="O104" s="328"/>
      <c r="P104" s="328"/>
      <c r="Q104" s="328"/>
      <c r="R104" s="328"/>
      <c r="S104" s="328"/>
      <c r="T104" s="328"/>
      <c r="U104" s="328"/>
      <c r="V104" s="328"/>
      <c r="W104" s="328"/>
      <c r="X104" s="328"/>
      <c r="Y104" s="328"/>
      <c r="Z104" s="328"/>
      <c r="AA104" s="328"/>
      <c r="AB104" s="328"/>
      <c r="AC104" s="328"/>
      <c r="AD104" s="328"/>
      <c r="AE104" s="328"/>
      <c r="AF104" s="328"/>
      <c r="AG104" s="328"/>
      <c r="AH104" s="328"/>
      <c r="AI104" s="328"/>
      <c r="AJ104" s="328"/>
      <c r="AK104" s="328"/>
    </row>
    <row r="105" spans="1:41" ht="6.95" customHeight="1">
      <c r="A105" s="10"/>
      <c r="B105" s="202"/>
      <c r="C105" s="202"/>
      <c r="D105" s="202"/>
      <c r="E105" s="202"/>
      <c r="F105" s="202"/>
      <c r="G105" s="202"/>
      <c r="H105" s="202"/>
      <c r="I105" s="202"/>
      <c r="J105" s="202"/>
      <c r="K105" s="202"/>
      <c r="L105" s="202"/>
      <c r="M105" s="202"/>
      <c r="N105" s="202"/>
      <c r="O105" s="202"/>
      <c r="P105" s="202"/>
      <c r="Q105" s="202"/>
      <c r="R105" s="202"/>
      <c r="S105" s="202"/>
      <c r="T105" s="202"/>
      <c r="U105" s="202"/>
      <c r="V105" s="202"/>
      <c r="W105" s="202"/>
      <c r="X105" s="202"/>
      <c r="Y105" s="202"/>
      <c r="Z105" s="202"/>
      <c r="AA105" s="202"/>
      <c r="AB105" s="202"/>
      <c r="AC105" s="202"/>
      <c r="AD105" s="202"/>
      <c r="AE105" s="202"/>
      <c r="AF105" s="202"/>
      <c r="AG105" s="202"/>
      <c r="AH105" s="202"/>
      <c r="AI105" s="202"/>
      <c r="AJ105" s="202"/>
      <c r="AK105" s="202"/>
    </row>
    <row r="106" spans="1:41" ht="12.75" customHeight="1">
      <c r="A106" s="10"/>
      <c r="B106" s="7" t="s">
        <v>89</v>
      </c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30" t="s">
        <v>90</v>
      </c>
      <c r="S106" s="281"/>
      <c r="T106" s="282"/>
      <c r="U106" s="31" t="s">
        <v>90</v>
      </c>
      <c r="V106" s="281"/>
      <c r="W106" s="283"/>
      <c r="X106" s="283"/>
      <c r="Y106" s="283"/>
      <c r="Z106" s="283"/>
      <c r="AA106" s="283"/>
      <c r="AB106" s="283"/>
      <c r="AC106" s="282"/>
      <c r="AD106" s="132"/>
      <c r="AE106" s="281"/>
      <c r="AF106" s="283"/>
      <c r="AG106" s="283"/>
      <c r="AH106" s="282"/>
      <c r="AI106" s="32" t="s">
        <v>91</v>
      </c>
      <c r="AJ106" s="25"/>
      <c r="AK106" s="25"/>
    </row>
    <row r="107" spans="1:41" ht="40.5" customHeight="1">
      <c r="A107" s="10"/>
      <c r="B107" s="111" t="s">
        <v>167</v>
      </c>
      <c r="C107" s="111"/>
      <c r="D107" s="111"/>
      <c r="E107" s="111"/>
      <c r="F107" s="111"/>
      <c r="G107" s="111"/>
      <c r="H107" s="111"/>
      <c r="I107" s="111"/>
      <c r="J107" s="111"/>
      <c r="K107" s="111"/>
      <c r="L107" s="111" t="s">
        <v>179</v>
      </c>
      <c r="M107" s="111"/>
      <c r="N107" s="111"/>
      <c r="O107" s="111"/>
      <c r="P107" s="111"/>
      <c r="Q107" s="115"/>
      <c r="R107" s="116"/>
      <c r="S107" s="116"/>
      <c r="T107" s="116"/>
      <c r="U107" s="117"/>
      <c r="V107" s="117"/>
      <c r="W107" s="117"/>
      <c r="X107" s="2"/>
      <c r="Y107" s="121" t="s">
        <v>182</v>
      </c>
      <c r="Z107" s="114"/>
      <c r="AA107" s="118"/>
      <c r="AB107" s="116"/>
      <c r="AC107" s="116"/>
      <c r="AD107" s="113"/>
      <c r="AE107" s="119"/>
      <c r="AF107" s="120" t="s">
        <v>182</v>
      </c>
      <c r="AG107" s="1"/>
      <c r="AH107" s="1"/>
      <c r="AI107" s="1"/>
      <c r="AJ107" s="25"/>
      <c r="AK107" s="25"/>
    </row>
    <row r="108" spans="1:41" ht="33" customHeight="1">
      <c r="A108" s="10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288" t="s">
        <v>180</v>
      </c>
      <c r="R108" s="288"/>
      <c r="S108" s="288"/>
      <c r="T108" s="288"/>
      <c r="U108" s="288"/>
      <c r="V108" s="288"/>
      <c r="W108" s="288"/>
      <c r="X108" s="112"/>
      <c r="Y108" s="300" t="s">
        <v>183</v>
      </c>
      <c r="Z108" s="300"/>
      <c r="AA108" s="300"/>
      <c r="AB108" s="300"/>
      <c r="AC108" s="300"/>
      <c r="AD108" s="300"/>
      <c r="AE108" s="300"/>
      <c r="AF108" s="300"/>
      <c r="AG108" s="1"/>
      <c r="AH108" s="1"/>
      <c r="AI108" s="1"/>
      <c r="AJ108" s="25"/>
      <c r="AK108" s="25"/>
    </row>
    <row r="109" spans="1:41"/>
    <row r="110" spans="1:41"/>
    <row r="111" spans="1:41"/>
    <row r="112" spans="1:41"/>
    <row r="113" spans="38:41"/>
    <row r="114" spans="38:41"/>
    <row r="115" spans="38:41"/>
    <row r="116" spans="38:41" s="3" customFormat="1">
      <c r="AL116" s="134"/>
      <c r="AM116" s="136"/>
      <c r="AN116" s="28"/>
      <c r="AO116" s="28"/>
    </row>
    <row r="117" spans="38:41" s="3" customFormat="1">
      <c r="AL117" s="134"/>
      <c r="AM117" s="136"/>
      <c r="AN117" s="28"/>
      <c r="AO117" s="28"/>
    </row>
    <row r="118" spans="38:41" s="3" customFormat="1">
      <c r="AL118" s="134"/>
      <c r="AM118" s="136"/>
      <c r="AN118" s="28"/>
      <c r="AO118" s="28"/>
    </row>
    <row r="119" spans="38:41" s="3" customFormat="1">
      <c r="AL119" s="134"/>
      <c r="AM119" s="136"/>
      <c r="AN119" s="28"/>
      <c r="AO119" s="28"/>
    </row>
    <row r="120" spans="38:41" s="3" customFormat="1">
      <c r="AL120" s="134"/>
      <c r="AM120" s="136"/>
      <c r="AN120" s="28"/>
      <c r="AO120" s="28"/>
    </row>
    <row r="121" spans="38:41" s="3" customFormat="1">
      <c r="AL121" s="134"/>
      <c r="AM121" s="136"/>
      <c r="AN121" s="28"/>
      <c r="AO121" s="28"/>
    </row>
    <row r="122" spans="38:41" s="3" customFormat="1">
      <c r="AL122" s="134"/>
      <c r="AM122" s="136"/>
      <c r="AN122" s="28"/>
      <c r="AO122" s="28"/>
    </row>
    <row r="123" spans="38:41" s="3" customFormat="1">
      <c r="AL123" s="134"/>
      <c r="AM123" s="136"/>
      <c r="AN123" s="28"/>
      <c r="AO123" s="28"/>
    </row>
    <row r="124" spans="38:41" s="3" customFormat="1">
      <c r="AL124" s="134"/>
      <c r="AM124" s="136"/>
      <c r="AN124" s="28"/>
      <c r="AO124" s="28"/>
    </row>
    <row r="125" spans="38:41" s="3" customFormat="1">
      <c r="AL125" s="134"/>
      <c r="AM125" s="136"/>
      <c r="AN125" s="28"/>
      <c r="AO125" s="28"/>
    </row>
    <row r="126" spans="38:41" s="3" customFormat="1">
      <c r="AL126" s="134"/>
      <c r="AM126" s="136"/>
      <c r="AN126" s="28"/>
      <c r="AO126" s="28"/>
    </row>
    <row r="127" spans="38:41" s="3" customFormat="1">
      <c r="AL127" s="134"/>
      <c r="AM127" s="136"/>
      <c r="AN127" s="28"/>
      <c r="AO127" s="28"/>
    </row>
    <row r="128" spans="38:41" s="3" customFormat="1">
      <c r="AL128" s="134"/>
      <c r="AM128" s="136"/>
      <c r="AN128" s="28"/>
      <c r="AO128" s="28"/>
    </row>
    <row r="129" spans="38:41" s="3" customFormat="1">
      <c r="AL129" s="134"/>
      <c r="AM129" s="136"/>
      <c r="AN129" s="28"/>
      <c r="AO129" s="28"/>
    </row>
    <row r="130" spans="38:41" s="3" customFormat="1">
      <c r="AL130" s="134"/>
      <c r="AM130" s="136"/>
      <c r="AN130" s="28"/>
      <c r="AO130" s="28"/>
    </row>
    <row r="131" spans="38:41" s="3" customFormat="1">
      <c r="AL131" s="134"/>
      <c r="AM131" s="136"/>
      <c r="AN131" s="28"/>
      <c r="AO131" s="28"/>
    </row>
    <row r="132" spans="38:41" s="3" customFormat="1">
      <c r="AL132" s="134"/>
      <c r="AM132" s="136"/>
      <c r="AN132" s="28"/>
      <c r="AO132" s="28"/>
    </row>
    <row r="133" spans="38:41" s="3" customFormat="1">
      <c r="AL133" s="134"/>
      <c r="AM133" s="136"/>
      <c r="AN133" s="28"/>
      <c r="AO133" s="28"/>
    </row>
    <row r="134" spans="38:41" s="3" customFormat="1">
      <c r="AL134" s="134"/>
      <c r="AM134" s="136"/>
      <c r="AN134" s="28"/>
      <c r="AO134" s="28"/>
    </row>
    <row r="135" spans="38:41" s="3" customFormat="1">
      <c r="AL135" s="134"/>
      <c r="AM135" s="136"/>
      <c r="AN135" s="28"/>
      <c r="AO135" s="28"/>
    </row>
    <row r="136" spans="38:41" s="3" customFormat="1">
      <c r="AL136" s="134"/>
      <c r="AM136" s="136"/>
      <c r="AN136" s="28"/>
      <c r="AO136" s="28"/>
    </row>
    <row r="137" spans="38:41" s="3" customFormat="1">
      <c r="AL137" s="134"/>
      <c r="AM137" s="136"/>
      <c r="AN137" s="28"/>
      <c r="AO137" s="28"/>
    </row>
    <row r="138" spans="38:41" s="3" customFormat="1">
      <c r="AL138" s="134"/>
      <c r="AM138" s="136"/>
      <c r="AN138" s="28"/>
      <c r="AO138" s="28"/>
    </row>
    <row r="139" spans="38:41" s="3" customFormat="1">
      <c r="AL139" s="134"/>
      <c r="AM139" s="136"/>
      <c r="AN139" s="28"/>
      <c r="AO139" s="28"/>
    </row>
    <row r="140" spans="38:41" s="3" customFormat="1">
      <c r="AL140" s="134"/>
      <c r="AM140" s="136"/>
      <c r="AN140" s="28"/>
      <c r="AO140" s="28"/>
    </row>
    <row r="141" spans="38:41" s="3" customFormat="1">
      <c r="AL141" s="134"/>
      <c r="AM141" s="136"/>
      <c r="AN141" s="28"/>
      <c r="AO141" s="28"/>
    </row>
    <row r="142" spans="38:41" s="3" customFormat="1">
      <c r="AL142" s="134"/>
      <c r="AM142" s="136"/>
      <c r="AN142" s="28"/>
      <c r="AO142" s="28"/>
    </row>
    <row r="143" spans="38:41" s="3" customFormat="1">
      <c r="AL143" s="134"/>
      <c r="AM143" s="136"/>
      <c r="AN143" s="28"/>
      <c r="AO143" s="28"/>
    </row>
    <row r="144" spans="38:41" s="3" customFormat="1">
      <c r="AL144" s="134"/>
      <c r="AM144" s="136"/>
      <c r="AN144" s="28"/>
      <c r="AO144" s="28"/>
    </row>
    <row r="145" spans="38:41" s="3" customFormat="1">
      <c r="AL145" s="134"/>
      <c r="AM145" s="136"/>
      <c r="AN145" s="28"/>
      <c r="AO145" s="28"/>
    </row>
    <row r="146" spans="38:41" s="3" customFormat="1">
      <c r="AL146" s="134"/>
      <c r="AM146" s="136"/>
      <c r="AN146" s="28"/>
      <c r="AO146" s="28"/>
    </row>
    <row r="147" spans="38:41" s="3" customFormat="1">
      <c r="AL147" s="134"/>
      <c r="AM147" s="136"/>
      <c r="AN147" s="28"/>
      <c r="AO147" s="28"/>
    </row>
    <row r="148" spans="38:41" s="3" customFormat="1">
      <c r="AL148" s="134"/>
      <c r="AM148" s="136"/>
      <c r="AN148" s="28"/>
      <c r="AO148" s="28"/>
    </row>
    <row r="149" spans="38:41" s="3" customFormat="1">
      <c r="AL149" s="134"/>
      <c r="AM149" s="136"/>
      <c r="AN149" s="28"/>
      <c r="AO149" s="28"/>
    </row>
    <row r="150" spans="38:41" s="3" customFormat="1">
      <c r="AL150" s="134"/>
      <c r="AM150" s="136"/>
      <c r="AN150" s="28"/>
      <c r="AO150" s="28"/>
    </row>
    <row r="151" spans="38:41" s="3" customFormat="1">
      <c r="AL151" s="134"/>
      <c r="AM151" s="136"/>
      <c r="AN151" s="28"/>
      <c r="AO151" s="28"/>
    </row>
    <row r="152" spans="38:41" s="3" customFormat="1">
      <c r="AL152" s="134"/>
      <c r="AM152" s="136"/>
      <c r="AN152" s="28"/>
      <c r="AO152" s="28"/>
    </row>
    <row r="153" spans="38:41" s="3" customFormat="1">
      <c r="AL153" s="134"/>
      <c r="AM153" s="136"/>
      <c r="AN153" s="28"/>
      <c r="AO153" s="28"/>
    </row>
    <row r="154" spans="38:41" s="3" customFormat="1">
      <c r="AL154" s="134"/>
      <c r="AM154" s="136"/>
      <c r="AN154" s="28"/>
      <c r="AO154" s="28"/>
    </row>
    <row r="155" spans="38:41" s="3" customFormat="1">
      <c r="AL155" s="134"/>
      <c r="AM155" s="136"/>
      <c r="AN155" s="28"/>
      <c r="AO155" s="28"/>
    </row>
    <row r="156" spans="38:41" s="3" customFormat="1">
      <c r="AL156" s="134"/>
      <c r="AM156" s="136"/>
      <c r="AN156" s="28"/>
      <c r="AO156" s="28"/>
    </row>
    <row r="157" spans="38:41" s="3" customFormat="1">
      <c r="AL157" s="134"/>
      <c r="AM157" s="136"/>
      <c r="AN157" s="28"/>
      <c r="AO157" s="28"/>
    </row>
    <row r="158" spans="38:41" s="3" customFormat="1">
      <c r="AL158" s="134"/>
      <c r="AM158" s="136"/>
      <c r="AN158" s="28"/>
      <c r="AO158" s="28"/>
    </row>
    <row r="159" spans="38:41" s="3" customFormat="1">
      <c r="AL159" s="134"/>
      <c r="AM159" s="136"/>
      <c r="AN159" s="28"/>
      <c r="AO159" s="28"/>
    </row>
    <row r="160" spans="38:41" s="3" customFormat="1">
      <c r="AL160" s="134"/>
      <c r="AM160" s="136"/>
      <c r="AN160" s="28"/>
      <c r="AO160" s="28"/>
    </row>
    <row r="161" spans="38:41" s="3" customFormat="1">
      <c r="AL161" s="134"/>
      <c r="AM161" s="136"/>
      <c r="AN161" s="28"/>
      <c r="AO161" s="28"/>
    </row>
    <row r="162" spans="38:41" s="3" customFormat="1">
      <c r="AL162" s="134"/>
      <c r="AM162" s="136"/>
      <c r="AN162" s="28"/>
      <c r="AO162" s="28"/>
    </row>
    <row r="163" spans="38:41" s="3" customFormat="1">
      <c r="AL163" s="134"/>
      <c r="AM163" s="136"/>
      <c r="AN163" s="28"/>
      <c r="AO163" s="28"/>
    </row>
    <row r="164" spans="38:41" s="3" customFormat="1">
      <c r="AL164" s="134"/>
      <c r="AM164" s="136"/>
      <c r="AN164" s="28"/>
      <c r="AO164" s="28"/>
    </row>
    <row r="165" spans="38:41" s="3" customFormat="1">
      <c r="AL165" s="134"/>
      <c r="AM165" s="136"/>
      <c r="AN165" s="28"/>
      <c r="AO165" s="28"/>
    </row>
    <row r="166" spans="38:41" s="3" customFormat="1">
      <c r="AL166" s="134"/>
      <c r="AM166" s="136"/>
      <c r="AN166" s="28"/>
      <c r="AO166" s="28"/>
    </row>
    <row r="167" spans="38:41" s="3" customFormat="1">
      <c r="AL167" s="134"/>
      <c r="AM167" s="136"/>
      <c r="AN167" s="28"/>
      <c r="AO167" s="28"/>
    </row>
    <row r="168" spans="38:41" s="3" customFormat="1">
      <c r="AL168" s="134"/>
      <c r="AM168" s="136"/>
      <c r="AN168" s="28"/>
      <c r="AO168" s="28"/>
    </row>
    <row r="169" spans="38:41" s="3" customFormat="1">
      <c r="AL169" s="134"/>
      <c r="AM169" s="136"/>
      <c r="AN169" s="28"/>
      <c r="AO169" s="28"/>
    </row>
    <row r="170" spans="38:41" s="3" customFormat="1">
      <c r="AL170" s="134"/>
      <c r="AM170" s="136"/>
      <c r="AN170" s="28"/>
      <c r="AO170" s="28"/>
    </row>
    <row r="171" spans="38:41" s="3" customFormat="1">
      <c r="AL171" s="134"/>
      <c r="AM171" s="136"/>
      <c r="AN171" s="28"/>
      <c r="AO171" s="28"/>
    </row>
    <row r="172" spans="38:41" s="3" customFormat="1">
      <c r="AL172" s="134"/>
      <c r="AM172" s="136"/>
      <c r="AN172" s="28"/>
      <c r="AO172" s="28"/>
    </row>
    <row r="173" spans="38:41" s="3" customFormat="1">
      <c r="AL173" s="134"/>
      <c r="AM173" s="136"/>
      <c r="AN173" s="28"/>
      <c r="AO173" s="28"/>
    </row>
    <row r="174" spans="38:41" s="3" customFormat="1">
      <c r="AL174" s="134"/>
      <c r="AM174" s="136"/>
      <c r="AN174" s="28"/>
      <c r="AO174" s="28"/>
    </row>
    <row r="175" spans="38:41" s="3" customFormat="1">
      <c r="AL175" s="134"/>
      <c r="AM175" s="136"/>
      <c r="AN175" s="28"/>
      <c r="AO175" s="28"/>
    </row>
    <row r="176" spans="38:41" s="3" customFormat="1">
      <c r="AL176" s="134"/>
      <c r="AM176" s="136"/>
      <c r="AN176" s="28"/>
      <c r="AO176" s="28"/>
    </row>
    <row r="177" spans="38:41" s="3" customFormat="1">
      <c r="AL177" s="134"/>
      <c r="AM177" s="136"/>
      <c r="AN177" s="28"/>
      <c r="AO177" s="28"/>
    </row>
    <row r="178" spans="38:41" s="3" customFormat="1">
      <c r="AL178" s="134"/>
      <c r="AM178" s="136"/>
      <c r="AN178" s="28"/>
      <c r="AO178" s="28"/>
    </row>
    <row r="179" spans="38:41" s="3" customFormat="1">
      <c r="AL179" s="134"/>
      <c r="AM179" s="136"/>
      <c r="AN179" s="28"/>
      <c r="AO179" s="28"/>
    </row>
    <row r="180" spans="38:41" s="3" customFormat="1">
      <c r="AL180" s="134"/>
      <c r="AM180" s="136"/>
      <c r="AN180" s="28"/>
      <c r="AO180" s="28"/>
    </row>
    <row r="181" spans="38:41" s="3" customFormat="1">
      <c r="AL181" s="134"/>
      <c r="AM181" s="136"/>
      <c r="AN181" s="28"/>
      <c r="AO181" s="28"/>
    </row>
    <row r="182" spans="38:41" s="3" customFormat="1">
      <c r="AL182" s="134"/>
      <c r="AM182" s="136"/>
      <c r="AN182" s="28"/>
      <c r="AO182" s="28"/>
    </row>
    <row r="183" spans="38:41" s="3" customFormat="1">
      <c r="AL183" s="134"/>
      <c r="AM183" s="136"/>
      <c r="AN183" s="28"/>
      <c r="AO183" s="28"/>
    </row>
    <row r="184" spans="38:41" s="3" customFormat="1">
      <c r="AL184" s="134"/>
      <c r="AM184" s="136"/>
      <c r="AN184" s="28"/>
      <c r="AO184" s="28"/>
    </row>
    <row r="185" spans="38:41" s="3" customFormat="1">
      <c r="AL185" s="134"/>
      <c r="AM185" s="136"/>
      <c r="AN185" s="28"/>
      <c r="AO185" s="28"/>
    </row>
    <row r="186" spans="38:41" s="3" customFormat="1">
      <c r="AL186" s="134"/>
      <c r="AM186" s="136"/>
      <c r="AN186" s="28"/>
      <c r="AO186" s="28"/>
    </row>
    <row r="187" spans="38:41" s="3" customFormat="1">
      <c r="AL187" s="134"/>
      <c r="AM187" s="136"/>
      <c r="AN187" s="28"/>
      <c r="AO187" s="28"/>
    </row>
    <row r="188" spans="38:41" s="3" customFormat="1">
      <c r="AL188" s="134"/>
      <c r="AM188" s="136"/>
      <c r="AN188" s="28"/>
      <c r="AO188" s="28"/>
    </row>
    <row r="189" spans="38:41" s="3" customFormat="1">
      <c r="AL189" s="134"/>
      <c r="AM189" s="136"/>
      <c r="AN189" s="28"/>
      <c r="AO189" s="28"/>
    </row>
    <row r="190" spans="38:41" s="3" customFormat="1">
      <c r="AL190" s="134"/>
      <c r="AM190" s="136"/>
      <c r="AN190" s="28"/>
      <c r="AO190" s="28"/>
    </row>
    <row r="191" spans="38:41" s="3" customFormat="1">
      <c r="AL191" s="134"/>
      <c r="AM191" s="136"/>
      <c r="AN191" s="28"/>
      <c r="AO191" s="28"/>
    </row>
    <row r="192" spans="38:41" s="3" customFormat="1">
      <c r="AL192" s="134"/>
      <c r="AM192" s="136"/>
      <c r="AN192" s="28"/>
      <c r="AO192" s="28"/>
    </row>
    <row r="193" spans="38:41" s="3" customFormat="1">
      <c r="AL193" s="134"/>
      <c r="AM193" s="136"/>
      <c r="AN193" s="28"/>
      <c r="AO193" s="28"/>
    </row>
    <row r="194" spans="38:41" s="3" customFormat="1">
      <c r="AL194" s="134"/>
      <c r="AM194" s="136"/>
      <c r="AN194" s="28"/>
      <c r="AO194" s="28"/>
    </row>
    <row r="195" spans="38:41" s="3" customFormat="1" ht="21" customHeight="1">
      <c r="AL195" s="134"/>
      <c r="AM195" s="136"/>
      <c r="AN195" s="28"/>
      <c r="AO195" s="28"/>
    </row>
    <row r="196" spans="38:41" s="3" customFormat="1">
      <c r="AL196" s="134"/>
      <c r="AM196" s="136"/>
      <c r="AN196" s="28"/>
      <c r="AO196" s="28"/>
    </row>
    <row r="197" spans="38:41" s="3" customFormat="1">
      <c r="AL197" s="134"/>
      <c r="AM197" s="136"/>
      <c r="AN197" s="28"/>
      <c r="AO197" s="28"/>
    </row>
    <row r="198" spans="38:41" s="3" customFormat="1">
      <c r="AL198" s="134"/>
      <c r="AM198" s="136"/>
      <c r="AN198" s="28"/>
      <c r="AO198" s="28"/>
    </row>
    <row r="199" spans="38:41" s="3" customFormat="1">
      <c r="AL199" s="134"/>
      <c r="AM199" s="136"/>
      <c r="AN199" s="28"/>
      <c r="AO199" s="28"/>
    </row>
    <row r="200" spans="38:41" s="3" customFormat="1">
      <c r="AL200" s="134"/>
      <c r="AM200" s="136"/>
      <c r="AN200" s="28"/>
      <c r="AO200" s="28"/>
    </row>
    <row r="201" spans="38:41" s="3" customFormat="1">
      <c r="AL201" s="134"/>
      <c r="AM201" s="136"/>
      <c r="AN201" s="28"/>
      <c r="AO201" s="28"/>
    </row>
    <row r="202" spans="38:41" s="3" customFormat="1">
      <c r="AL202" s="134"/>
      <c r="AM202" s="136"/>
      <c r="AN202" s="28"/>
      <c r="AO202" s="28"/>
    </row>
    <row r="203" spans="38:41" s="3" customFormat="1">
      <c r="AL203" s="134"/>
      <c r="AM203" s="136"/>
      <c r="AN203" s="28"/>
      <c r="AO203" s="28"/>
    </row>
    <row r="204" spans="38:41" s="3" customFormat="1">
      <c r="AL204" s="134"/>
      <c r="AM204" s="136"/>
      <c r="AN204" s="28"/>
      <c r="AO204" s="28"/>
    </row>
    <row r="205" spans="38:41" s="3" customFormat="1">
      <c r="AL205" s="134"/>
      <c r="AM205" s="136"/>
      <c r="AN205" s="28"/>
      <c r="AO205" s="28"/>
    </row>
    <row r="206" spans="38:41" s="3" customFormat="1">
      <c r="AL206" s="134"/>
      <c r="AM206" s="136"/>
      <c r="AN206" s="28"/>
      <c r="AO206" s="28"/>
    </row>
    <row r="207" spans="38:41" s="3" customFormat="1">
      <c r="AL207" s="134"/>
      <c r="AM207" s="136"/>
      <c r="AN207" s="28"/>
      <c r="AO207" s="28"/>
    </row>
    <row r="208" spans="38:41" s="3" customFormat="1">
      <c r="AL208" s="134"/>
      <c r="AM208" s="136"/>
      <c r="AN208" s="28"/>
      <c r="AO208" s="28"/>
    </row>
    <row r="209" spans="38:41" s="3" customFormat="1">
      <c r="AL209" s="134"/>
      <c r="AM209" s="136"/>
      <c r="AN209" s="28"/>
      <c r="AO209" s="28"/>
    </row>
    <row r="210" spans="38:41" s="3" customFormat="1">
      <c r="AL210" s="134"/>
      <c r="AM210" s="136"/>
      <c r="AN210" s="28"/>
      <c r="AO210" s="28"/>
    </row>
    <row r="211" spans="38:41" s="3" customFormat="1">
      <c r="AL211" s="134"/>
      <c r="AM211" s="136"/>
      <c r="AN211" s="28"/>
      <c r="AO211" s="28"/>
    </row>
    <row r="212" spans="38:41" s="3" customFormat="1">
      <c r="AL212" s="134"/>
      <c r="AM212" s="136"/>
      <c r="AN212" s="28"/>
      <c r="AO212" s="28"/>
    </row>
    <row r="213" spans="38:41" s="3" customFormat="1">
      <c r="AL213" s="134"/>
      <c r="AM213" s="136"/>
      <c r="AN213" s="28"/>
      <c r="AO213" s="28"/>
    </row>
    <row r="214" spans="38:41" s="3" customFormat="1">
      <c r="AL214" s="134"/>
      <c r="AM214" s="136"/>
      <c r="AN214" s="28"/>
      <c r="AO214" s="28"/>
    </row>
    <row r="215" spans="38:41" s="3" customFormat="1">
      <c r="AL215" s="134"/>
      <c r="AM215" s="136"/>
      <c r="AN215" s="28"/>
      <c r="AO215" s="28"/>
    </row>
    <row r="216" spans="38:41" s="3" customFormat="1">
      <c r="AL216" s="134"/>
      <c r="AM216" s="136"/>
      <c r="AN216" s="28"/>
      <c r="AO216" s="28"/>
    </row>
    <row r="217" spans="38:41" s="3" customFormat="1">
      <c r="AL217" s="134"/>
      <c r="AM217" s="136"/>
      <c r="AN217" s="28"/>
      <c r="AO217" s="28"/>
    </row>
    <row r="218" spans="38:41" s="3" customFormat="1">
      <c r="AL218" s="134"/>
      <c r="AM218" s="136"/>
      <c r="AN218" s="28"/>
      <c r="AO218" s="28"/>
    </row>
    <row r="219" spans="38:41" s="3" customFormat="1">
      <c r="AL219" s="134"/>
      <c r="AM219" s="136"/>
      <c r="AN219" s="28"/>
      <c r="AO219" s="28"/>
    </row>
    <row r="220" spans="38:41" s="3" customFormat="1">
      <c r="AL220" s="134"/>
      <c r="AM220" s="136"/>
      <c r="AN220" s="28"/>
      <c r="AO220" s="28"/>
    </row>
    <row r="221" spans="38:41" s="3" customFormat="1">
      <c r="AL221" s="134"/>
      <c r="AM221" s="136"/>
      <c r="AN221" s="28"/>
      <c r="AO221" s="28"/>
    </row>
    <row r="222" spans="38:41" s="3" customFormat="1">
      <c r="AL222" s="134"/>
      <c r="AM222" s="136"/>
      <c r="AN222" s="28"/>
      <c r="AO222" s="28"/>
    </row>
    <row r="223" spans="38:41" s="3" customFormat="1">
      <c r="AL223" s="134"/>
      <c r="AM223" s="136"/>
      <c r="AN223" s="28"/>
      <c r="AO223" s="28"/>
    </row>
    <row r="224" spans="38:41" s="3" customFormat="1">
      <c r="AL224" s="134"/>
      <c r="AM224" s="136"/>
      <c r="AN224" s="28"/>
      <c r="AO224" s="28"/>
    </row>
    <row r="225" spans="38:41" s="3" customFormat="1">
      <c r="AL225" s="134"/>
      <c r="AM225" s="136"/>
      <c r="AN225" s="28"/>
      <c r="AO225" s="28"/>
    </row>
    <row r="226" spans="38:41" s="3" customFormat="1">
      <c r="AL226" s="134"/>
      <c r="AM226" s="136"/>
      <c r="AN226" s="28"/>
      <c r="AO226" s="28"/>
    </row>
    <row r="227" spans="38:41" s="3" customFormat="1">
      <c r="AL227" s="134"/>
      <c r="AM227" s="136"/>
      <c r="AN227" s="28"/>
      <c r="AO227" s="28"/>
    </row>
    <row r="228" spans="38:41" s="3" customFormat="1">
      <c r="AL228" s="134"/>
      <c r="AM228" s="136"/>
      <c r="AN228" s="28"/>
      <c r="AO228" s="28"/>
    </row>
    <row r="229" spans="38:41" s="3" customFormat="1">
      <c r="AL229" s="134"/>
      <c r="AM229" s="136"/>
      <c r="AN229" s="28"/>
      <c r="AO229" s="28"/>
    </row>
    <row r="230" spans="38:41" s="3" customFormat="1">
      <c r="AL230" s="134"/>
      <c r="AM230" s="136"/>
      <c r="AN230" s="28"/>
      <c r="AO230" s="28"/>
    </row>
    <row r="231" spans="38:41" s="3" customFormat="1">
      <c r="AL231" s="134"/>
      <c r="AM231" s="136"/>
      <c r="AN231" s="28"/>
      <c r="AO231" s="28"/>
    </row>
    <row r="232" spans="38:41" s="3" customFormat="1">
      <c r="AL232" s="134"/>
      <c r="AM232" s="136"/>
      <c r="AN232" s="28"/>
      <c r="AO232" s="28"/>
    </row>
    <row r="233" spans="38:41" s="3" customFormat="1">
      <c r="AL233" s="134"/>
      <c r="AM233" s="136"/>
      <c r="AN233" s="28"/>
      <c r="AO233" s="28"/>
    </row>
    <row r="234" spans="38:41" s="3" customFormat="1">
      <c r="AL234" s="134"/>
      <c r="AM234" s="136"/>
      <c r="AN234" s="28"/>
      <c r="AO234" s="28"/>
    </row>
    <row r="235" spans="38:41" s="3" customFormat="1">
      <c r="AL235" s="134"/>
      <c r="AM235" s="136"/>
      <c r="AN235" s="28"/>
      <c r="AO235" s="28"/>
    </row>
    <row r="236" spans="38:41" s="3" customFormat="1">
      <c r="AL236" s="134"/>
      <c r="AM236" s="136"/>
      <c r="AN236" s="28"/>
      <c r="AO236" s="28"/>
    </row>
    <row r="237" spans="38:41" s="3" customFormat="1">
      <c r="AL237" s="134"/>
      <c r="AM237" s="136"/>
      <c r="AN237" s="28"/>
      <c r="AO237" s="28"/>
    </row>
    <row r="238" spans="38:41" s="3" customFormat="1">
      <c r="AL238" s="134"/>
      <c r="AM238" s="136"/>
      <c r="AN238" s="28"/>
      <c r="AO238" s="28"/>
    </row>
    <row r="239" spans="38:41" s="3" customFormat="1">
      <c r="AL239" s="134"/>
      <c r="AM239" s="136"/>
      <c r="AN239" s="28"/>
      <c r="AO239" s="28"/>
    </row>
    <row r="240" spans="38:41" s="3" customFormat="1">
      <c r="AL240" s="134"/>
      <c r="AM240" s="136"/>
      <c r="AN240" s="28"/>
      <c r="AO240" s="28"/>
    </row>
    <row r="241" spans="38:41" s="3" customFormat="1">
      <c r="AL241" s="134"/>
      <c r="AM241" s="136"/>
      <c r="AN241" s="28"/>
      <c r="AO241" s="28"/>
    </row>
    <row r="242" spans="38:41" s="3" customFormat="1">
      <c r="AL242" s="134"/>
      <c r="AM242" s="136"/>
      <c r="AN242" s="28"/>
      <c r="AO242" s="28"/>
    </row>
    <row r="243" spans="38:41" s="3" customFormat="1">
      <c r="AL243" s="134"/>
      <c r="AM243" s="136"/>
      <c r="AN243" s="28"/>
      <c r="AO243" s="28"/>
    </row>
    <row r="244" spans="38:41" s="3" customFormat="1">
      <c r="AL244" s="134"/>
      <c r="AM244" s="136"/>
      <c r="AN244" s="28"/>
      <c r="AO244" s="28"/>
    </row>
    <row r="245" spans="38:41" s="3" customFormat="1">
      <c r="AL245" s="134"/>
      <c r="AM245" s="136"/>
      <c r="AN245" s="28"/>
      <c r="AO245" s="28"/>
    </row>
    <row r="246" spans="38:41" s="3" customFormat="1">
      <c r="AL246" s="134"/>
      <c r="AM246" s="136"/>
      <c r="AN246" s="28"/>
      <c r="AO246" s="28"/>
    </row>
    <row r="247" spans="38:41" s="3" customFormat="1">
      <c r="AL247" s="134"/>
      <c r="AM247" s="136"/>
      <c r="AN247" s="28"/>
      <c r="AO247" s="28"/>
    </row>
    <row r="248" spans="38:41" s="3" customFormat="1">
      <c r="AL248" s="134"/>
      <c r="AM248" s="136"/>
      <c r="AN248" s="28"/>
      <c r="AO248" s="28"/>
    </row>
    <row r="249" spans="38:41" s="3" customFormat="1">
      <c r="AL249" s="134"/>
      <c r="AM249" s="136"/>
      <c r="AN249" s="28"/>
      <c r="AO249" s="28"/>
    </row>
    <row r="250" spans="38:41" s="3" customFormat="1">
      <c r="AL250" s="134"/>
      <c r="AM250" s="136"/>
      <c r="AN250" s="28"/>
      <c r="AO250" s="28"/>
    </row>
    <row r="251" spans="38:41" s="3" customFormat="1">
      <c r="AL251" s="134"/>
      <c r="AM251" s="136"/>
      <c r="AN251" s="28"/>
      <c r="AO251" s="28"/>
    </row>
    <row r="252" spans="38:41" s="3" customFormat="1">
      <c r="AL252" s="134"/>
      <c r="AM252" s="136"/>
      <c r="AN252" s="28"/>
      <c r="AO252" s="28"/>
    </row>
    <row r="253" spans="38:41" s="3" customFormat="1">
      <c r="AL253" s="134"/>
      <c r="AM253" s="136"/>
      <c r="AN253" s="28"/>
      <c r="AO253" s="28"/>
    </row>
    <row r="254" spans="38:41" s="3" customFormat="1">
      <c r="AL254" s="134"/>
      <c r="AM254" s="136"/>
      <c r="AN254" s="28"/>
      <c r="AO254" s="28"/>
    </row>
    <row r="255" spans="38:41" s="3" customFormat="1">
      <c r="AL255" s="134"/>
      <c r="AM255" s="136"/>
      <c r="AN255" s="28"/>
      <c r="AO255" s="28"/>
    </row>
    <row r="256" spans="38:41" s="3" customFormat="1">
      <c r="AL256" s="134"/>
      <c r="AM256" s="136"/>
      <c r="AN256" s="28"/>
      <c r="AO256" s="28"/>
    </row>
    <row r="257" spans="38:41" s="3" customFormat="1">
      <c r="AL257" s="134"/>
      <c r="AM257" s="136"/>
      <c r="AN257" s="28"/>
      <c r="AO257" s="28"/>
    </row>
    <row r="258" spans="38:41" s="3" customFormat="1">
      <c r="AL258" s="134"/>
      <c r="AM258" s="136"/>
      <c r="AN258" s="28"/>
      <c r="AO258" s="28"/>
    </row>
    <row r="259" spans="38:41" s="3" customFormat="1">
      <c r="AL259" s="134"/>
      <c r="AM259" s="136"/>
      <c r="AN259" s="28"/>
      <c r="AO259" s="28"/>
    </row>
    <row r="260" spans="38:41" s="3" customFormat="1">
      <c r="AL260" s="134"/>
      <c r="AM260" s="136"/>
      <c r="AN260" s="28"/>
      <c r="AO260" s="28"/>
    </row>
    <row r="261" spans="38:41" s="3" customFormat="1">
      <c r="AL261" s="134"/>
      <c r="AM261" s="136"/>
      <c r="AN261" s="28"/>
      <c r="AO261" s="28"/>
    </row>
    <row r="262" spans="38:41" s="3" customFormat="1">
      <c r="AL262" s="134"/>
      <c r="AM262" s="136"/>
      <c r="AN262" s="28"/>
      <c r="AO262" s="28"/>
    </row>
    <row r="263" spans="38:41" s="3" customFormat="1">
      <c r="AL263" s="134"/>
      <c r="AM263" s="136"/>
      <c r="AN263" s="28"/>
      <c r="AO263" s="28"/>
    </row>
    <row r="264" spans="38:41" s="3" customFormat="1">
      <c r="AL264" s="134"/>
      <c r="AM264" s="136"/>
      <c r="AN264" s="28"/>
      <c r="AO264" s="28"/>
    </row>
    <row r="265" spans="38:41" s="3" customFormat="1">
      <c r="AL265" s="134"/>
      <c r="AM265" s="136"/>
      <c r="AN265" s="28"/>
      <c r="AO265" s="28"/>
    </row>
    <row r="266" spans="38:41" s="3" customFormat="1">
      <c r="AL266" s="134"/>
      <c r="AM266" s="136"/>
      <c r="AN266" s="28"/>
      <c r="AO266" s="28"/>
    </row>
    <row r="267" spans="38:41" s="3" customFormat="1">
      <c r="AL267" s="134"/>
      <c r="AM267" s="136"/>
      <c r="AN267" s="28"/>
      <c r="AO267" s="28"/>
    </row>
    <row r="268" spans="38:41" s="3" customFormat="1">
      <c r="AL268" s="134"/>
      <c r="AM268" s="136"/>
      <c r="AN268" s="28"/>
      <c r="AO268" s="28"/>
    </row>
    <row r="269" spans="38:41" s="3" customFormat="1">
      <c r="AL269" s="134"/>
      <c r="AM269" s="136"/>
      <c r="AN269" s="28"/>
      <c r="AO269" s="28"/>
    </row>
    <row r="270" spans="38:41" s="3" customFormat="1">
      <c r="AL270" s="134"/>
      <c r="AM270" s="136"/>
      <c r="AN270" s="28"/>
      <c r="AO270" s="28"/>
    </row>
    <row r="271" spans="38:41" s="3" customFormat="1">
      <c r="AL271" s="134"/>
      <c r="AM271" s="136"/>
      <c r="AN271" s="28"/>
      <c r="AO271" s="28"/>
    </row>
    <row r="272" spans="38:41" s="3" customFormat="1">
      <c r="AL272" s="134"/>
      <c r="AM272" s="136"/>
      <c r="AN272" s="28"/>
      <c r="AO272" s="28"/>
    </row>
    <row r="273" spans="38:41" s="3" customFormat="1">
      <c r="AL273" s="134"/>
      <c r="AM273" s="136"/>
      <c r="AN273" s="28"/>
      <c r="AO273" s="28"/>
    </row>
    <row r="274" spans="38:41" s="3" customFormat="1">
      <c r="AL274" s="134"/>
      <c r="AM274" s="136"/>
      <c r="AN274" s="28"/>
      <c r="AO274" s="28"/>
    </row>
    <row r="275" spans="38:41" s="3" customFormat="1">
      <c r="AL275" s="134"/>
      <c r="AM275" s="136"/>
      <c r="AN275" s="28"/>
      <c r="AO275" s="28"/>
    </row>
    <row r="276" spans="38:41" s="3" customFormat="1">
      <c r="AL276" s="134"/>
      <c r="AM276" s="136"/>
      <c r="AN276" s="28"/>
      <c r="AO276" s="28"/>
    </row>
    <row r="277" spans="38:41" s="3" customFormat="1">
      <c r="AL277" s="134"/>
      <c r="AM277" s="136"/>
      <c r="AN277" s="28"/>
      <c r="AO277" s="28"/>
    </row>
    <row r="278" spans="38:41" s="3" customFormat="1">
      <c r="AL278" s="134"/>
      <c r="AM278" s="136"/>
      <c r="AN278" s="28"/>
      <c r="AO278" s="28"/>
    </row>
    <row r="279" spans="38:41" s="3" customFormat="1">
      <c r="AL279" s="134"/>
      <c r="AM279" s="136"/>
      <c r="AN279" s="28"/>
      <c r="AO279" s="28"/>
    </row>
    <row r="280" spans="38:41" s="3" customFormat="1">
      <c r="AL280" s="134"/>
      <c r="AM280" s="136"/>
      <c r="AN280" s="28"/>
      <c r="AO280" s="28"/>
    </row>
    <row r="281" spans="38:41" ht="12.75" customHeight="1"/>
    <row r="282" spans="38:41" ht="12.75" customHeight="1"/>
    <row r="283" spans="38:41" ht="12.75" customHeight="1"/>
    <row r="284" spans="38:41" ht="12.75" customHeight="1"/>
    <row r="285" spans="38:41" ht="12.75" customHeight="1"/>
    <row r="286" spans="38:41" ht="12.75" customHeight="1"/>
    <row r="287" spans="38:41" ht="12.75" customHeight="1"/>
    <row r="288" spans="38:41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</sheetData>
  <sheetProtection selectLockedCells="1"/>
  <dataConsolidate/>
  <mergeCells count="118">
    <mergeCell ref="B7:V7"/>
    <mergeCell ref="X7:AD7"/>
    <mergeCell ref="AF7:AK7"/>
    <mergeCell ref="B9:V9"/>
    <mergeCell ref="X9:AD9"/>
    <mergeCell ref="AF9:AK9"/>
    <mergeCell ref="A1:AK1"/>
    <mergeCell ref="B19:C19"/>
    <mergeCell ref="G19:O19"/>
    <mergeCell ref="S19:W19"/>
    <mergeCell ref="Z19:AF19"/>
    <mergeCell ref="AH19:AK19"/>
    <mergeCell ref="B15:V15"/>
    <mergeCell ref="X15:AD15"/>
    <mergeCell ref="AF15:AK15"/>
    <mergeCell ref="B11:V11"/>
    <mergeCell ref="X11:AD11"/>
    <mergeCell ref="AF11:AK11"/>
    <mergeCell ref="B13:V13"/>
    <mergeCell ref="X13:AD13"/>
    <mergeCell ref="AF13:AK13"/>
    <mergeCell ref="J25:K25"/>
    <mergeCell ref="N25:AK25"/>
    <mergeCell ref="L27:AK27"/>
    <mergeCell ref="B30:C30"/>
    <mergeCell ref="G30:O30"/>
    <mergeCell ref="S30:W30"/>
    <mergeCell ref="Z30:AF30"/>
    <mergeCell ref="AH30:AK30"/>
    <mergeCell ref="E21:G21"/>
    <mergeCell ref="L21:S21"/>
    <mergeCell ref="AB21:AK21"/>
    <mergeCell ref="C23:E23"/>
    <mergeCell ref="G23:H23"/>
    <mergeCell ref="L23:M23"/>
    <mergeCell ref="S23:AF23"/>
    <mergeCell ref="AH23:AK23"/>
    <mergeCell ref="J36:K36"/>
    <mergeCell ref="N36:AK36"/>
    <mergeCell ref="L38:AK38"/>
    <mergeCell ref="B41:C41"/>
    <mergeCell ref="G41:O41"/>
    <mergeCell ref="S41:W41"/>
    <mergeCell ref="Z41:AF41"/>
    <mergeCell ref="AH41:AK41"/>
    <mergeCell ref="E32:G32"/>
    <mergeCell ref="L32:S32"/>
    <mergeCell ref="AB32:AK32"/>
    <mergeCell ref="C34:E34"/>
    <mergeCell ref="G34:H34"/>
    <mergeCell ref="L34:M34"/>
    <mergeCell ref="S34:AF34"/>
    <mergeCell ref="AH34:AK34"/>
    <mergeCell ref="J47:K47"/>
    <mergeCell ref="N47:AK47"/>
    <mergeCell ref="L49:AK49"/>
    <mergeCell ref="B52:C52"/>
    <mergeCell ref="G52:O52"/>
    <mergeCell ref="S52:W52"/>
    <mergeCell ref="Z52:AF52"/>
    <mergeCell ref="AH52:AK52"/>
    <mergeCell ref="E43:G43"/>
    <mergeCell ref="L43:S43"/>
    <mergeCell ref="AB43:AK43"/>
    <mergeCell ref="C45:E45"/>
    <mergeCell ref="G45:H45"/>
    <mergeCell ref="L45:M45"/>
    <mergeCell ref="S45:AF45"/>
    <mergeCell ref="AH45:AK45"/>
    <mergeCell ref="J58:K58"/>
    <mergeCell ref="N58:AK58"/>
    <mergeCell ref="L60:AK60"/>
    <mergeCell ref="H64:AD64"/>
    <mergeCell ref="AG64:AK64"/>
    <mergeCell ref="H67:AD67"/>
    <mergeCell ref="AG67:AK67"/>
    <mergeCell ref="E54:G54"/>
    <mergeCell ref="L54:S54"/>
    <mergeCell ref="AB54:AK54"/>
    <mergeCell ref="C56:E56"/>
    <mergeCell ref="G56:H56"/>
    <mergeCell ref="L56:M56"/>
    <mergeCell ref="S56:AF56"/>
    <mergeCell ref="AH56:AK56"/>
    <mergeCell ref="H79:J79"/>
    <mergeCell ref="S79:AK79"/>
    <mergeCell ref="H81:M81"/>
    <mergeCell ref="W81:AD81"/>
    <mergeCell ref="H84:M84"/>
    <mergeCell ref="S84:AK84"/>
    <mergeCell ref="H70:AD70"/>
    <mergeCell ref="AG70:AK70"/>
    <mergeCell ref="H73:AD73"/>
    <mergeCell ref="AG73:AK73"/>
    <mergeCell ref="H77:M77"/>
    <mergeCell ref="S77:AK77"/>
    <mergeCell ref="H93:J93"/>
    <mergeCell ref="S93:AK93"/>
    <mergeCell ref="H95:M95"/>
    <mergeCell ref="W95:AD95"/>
    <mergeCell ref="H99:M99"/>
    <mergeCell ref="S99:AK99"/>
    <mergeCell ref="H86:J86"/>
    <mergeCell ref="S86:AK86"/>
    <mergeCell ref="H88:M88"/>
    <mergeCell ref="W88:AD88"/>
    <mergeCell ref="H91:M91"/>
    <mergeCell ref="S91:AK91"/>
    <mergeCell ref="S106:T106"/>
    <mergeCell ref="V106:AC106"/>
    <mergeCell ref="AE106:AH106"/>
    <mergeCell ref="Q108:W108"/>
    <mergeCell ref="Y108:AF108"/>
    <mergeCell ref="H101:J101"/>
    <mergeCell ref="S101:AK101"/>
    <mergeCell ref="H103:M103"/>
    <mergeCell ref="W103:AD103"/>
    <mergeCell ref="B104:AK104"/>
  </mergeCells>
  <conditionalFormatting sqref="R77:AK77">
    <cfRule type="expression" dxfId="52" priority="89">
      <formula>IF($H$77&lt;&gt;"прочее",1,0)</formula>
    </cfRule>
  </conditionalFormatting>
  <conditionalFormatting sqref="V81:AD81">
    <cfRule type="expression" dxfId="51" priority="85">
      <formula>IF($H$81&lt;&gt;"аренда",1,0)</formula>
    </cfRule>
  </conditionalFormatting>
  <conditionalFormatting sqref="V88:AD88">
    <cfRule type="expression" dxfId="50" priority="84">
      <formula>IF($H$88&lt;&gt;"аренда",1,0)</formula>
    </cfRule>
  </conditionalFormatting>
  <conditionalFormatting sqref="V95:AD96">
    <cfRule type="expression" dxfId="49" priority="83">
      <formula>IF($H$95&lt;&gt;"аренда",1,0)</formula>
    </cfRule>
  </conditionalFormatting>
  <conditionalFormatting sqref="V103:AD103">
    <cfRule type="expression" dxfId="48" priority="82">
      <formula>IF($H$103&lt;&gt;"аренда",1,0)</formula>
    </cfRule>
  </conditionalFormatting>
  <conditionalFormatting sqref="R84:AK84">
    <cfRule type="expression" dxfId="47" priority="81">
      <formula>IF($H$84&lt;&gt;"прочее",1,0)</formula>
    </cfRule>
  </conditionalFormatting>
  <conditionalFormatting sqref="R91:AK91">
    <cfRule type="expression" dxfId="46" priority="80">
      <formula>IF($H$91&lt;&gt;"прочее",1,0)</formula>
    </cfRule>
  </conditionalFormatting>
  <conditionalFormatting sqref="R99:AK99">
    <cfRule type="expression" dxfId="45" priority="79">
      <formula>IF($H$99&lt;&gt;"прочее",1,0)</formula>
    </cfRule>
  </conditionalFormatting>
  <conditionalFormatting sqref="A106:AK108">
    <cfRule type="expression" dxfId="44" priority="78">
      <formula>IF(#REF!="Электронная подпись",1,0)</formula>
    </cfRule>
  </conditionalFormatting>
  <conditionalFormatting sqref="S23:AF23 E21:G21 L21:S21 AB21:AK21 C23:E23 G23:H23 L23:M23">
    <cfRule type="expression" dxfId="43" priority="73" stopIfTrue="1">
      <formula>IF($B$19="Физ. лицо",1,0)</formula>
    </cfRule>
  </conditionalFormatting>
  <conditionalFormatting sqref="AH19:AK19">
    <cfRule type="expression" dxfId="42" priority="91" stopIfTrue="1">
      <formula>IF(B19="Физ. лицо",1,0)</formula>
    </cfRule>
  </conditionalFormatting>
  <conditionalFormatting sqref="B23:AK23 B21:AK21">
    <cfRule type="expression" dxfId="41" priority="40">
      <formula>IF($B$19="Юр. лицо",1,0)</formula>
    </cfRule>
  </conditionalFormatting>
  <conditionalFormatting sqref="N25:AK25">
    <cfRule type="expression" dxfId="40" priority="39" stopIfTrue="1">
      <formula>IF($AL$25=TRUE,1,0)</formula>
    </cfRule>
  </conditionalFormatting>
  <conditionalFormatting sqref="J25:K25">
    <cfRule type="expression" dxfId="39" priority="38" stopIfTrue="1">
      <formula>IF($AL$25=TRUE,1,0)</formula>
    </cfRule>
  </conditionalFormatting>
  <conditionalFormatting sqref="I25:N25">
    <cfRule type="expression" dxfId="38" priority="37">
      <formula>IF($AM$25=TRUE,1,0)</formula>
    </cfRule>
  </conditionalFormatting>
  <conditionalFormatting sqref="L27:AK27">
    <cfRule type="expression" dxfId="37" priority="35">
      <formula>IF($AL$25=TRUE,1,0)</formula>
    </cfRule>
    <cfRule type="expression" dxfId="36" priority="36" stopIfTrue="1">
      <formula>IF($AL$25=FALSE,1,0)</formula>
    </cfRule>
  </conditionalFormatting>
  <conditionalFormatting sqref="B27:K27">
    <cfRule type="expression" dxfId="35" priority="34">
      <formula>IF($AL$25=TRUE,1,0)</formula>
    </cfRule>
  </conditionalFormatting>
  <conditionalFormatting sqref="B27:AK27">
    <cfRule type="expression" dxfId="34" priority="33">
      <formula>IF($AL$25=TRUE,1,0)</formula>
    </cfRule>
  </conditionalFormatting>
  <conditionalFormatting sqref="L32:S32 E32:G32 AB32:AK32 C34:E34 G34:H34 L34:M34 S34:AF34">
    <cfRule type="expression" dxfId="33" priority="31" stopIfTrue="1">
      <formula>IF($B$30="Физ. Лицо",1,0)</formula>
    </cfRule>
  </conditionalFormatting>
  <conditionalFormatting sqref="AH30:AK30">
    <cfRule type="expression" dxfId="32" priority="32" stopIfTrue="1">
      <formula>IF(B30="Физ. лицо",1,0)</formula>
    </cfRule>
  </conditionalFormatting>
  <conditionalFormatting sqref="B32:AK32 B34:AK34">
    <cfRule type="expression" dxfId="31" priority="30">
      <formula>IF($B$30="Юр. лицо",1,0)</formula>
    </cfRule>
  </conditionalFormatting>
  <conditionalFormatting sqref="N36:AK36">
    <cfRule type="expression" dxfId="30" priority="29" stopIfTrue="1">
      <formula>IF($AL$36=TRUE,1,0)</formula>
    </cfRule>
  </conditionalFormatting>
  <conditionalFormatting sqref="J36:K36">
    <cfRule type="expression" dxfId="29" priority="28" stopIfTrue="1">
      <formula>IF($AL$36=TRUE,1,0)</formula>
    </cfRule>
  </conditionalFormatting>
  <conditionalFormatting sqref="I36:N36">
    <cfRule type="expression" dxfId="28" priority="27">
      <formula>IF($AM$36=TRUE,1,0)</formula>
    </cfRule>
  </conditionalFormatting>
  <conditionalFormatting sqref="L38:AK38">
    <cfRule type="expression" dxfId="27" priority="25">
      <formula>IF($AL$36=TRUE,1,0)</formula>
    </cfRule>
    <cfRule type="expression" dxfId="26" priority="26" stopIfTrue="1">
      <formula>IF($AL$36=FALSE,1,0)</formula>
    </cfRule>
  </conditionalFormatting>
  <conditionalFormatting sqref="B38:K38">
    <cfRule type="expression" dxfId="25" priority="24">
      <formula>IF($AL$36=TRUE,1,0)</formula>
    </cfRule>
  </conditionalFormatting>
  <conditionalFormatting sqref="B38:AK38">
    <cfRule type="expression" dxfId="24" priority="23">
      <formula>IF($AL$36=TRUE,1,0)</formula>
    </cfRule>
  </conditionalFormatting>
  <conditionalFormatting sqref="L43:S43 E43:G43 AB43:AK43 C45:E45 G45:H45 L45:M45 S45:AF45">
    <cfRule type="expression" dxfId="23" priority="21" stopIfTrue="1">
      <formula>IF($B$41="Физ. Лицо",1,0)</formula>
    </cfRule>
  </conditionalFormatting>
  <conditionalFormatting sqref="AH41:AK41">
    <cfRule type="expression" dxfId="22" priority="22" stopIfTrue="1">
      <formula>IF(B41="Физ. лицо",1,0)</formula>
    </cfRule>
  </conditionalFormatting>
  <conditionalFormatting sqref="B43:AK43 B45:AK45">
    <cfRule type="expression" dxfId="21" priority="20">
      <formula>IF($B$41="Юр. лицо",1,0)</formula>
    </cfRule>
  </conditionalFormatting>
  <conditionalFormatting sqref="N47:AK47">
    <cfRule type="expression" dxfId="20" priority="19" stopIfTrue="1">
      <formula>IF($AL$47=TRUE,1,0)</formula>
    </cfRule>
  </conditionalFormatting>
  <conditionalFormatting sqref="J47:K47">
    <cfRule type="expression" dxfId="19" priority="18" stopIfTrue="1">
      <formula>IF($AL$47=TRUE,1,0)</formula>
    </cfRule>
  </conditionalFormatting>
  <conditionalFormatting sqref="I47:N47">
    <cfRule type="expression" dxfId="18" priority="17">
      <formula>IF($AM$47=TRUE,1,0)</formula>
    </cfRule>
  </conditionalFormatting>
  <conditionalFormatting sqref="L49:AK49">
    <cfRule type="expression" dxfId="17" priority="15">
      <formula>IF($AL$47=TRUE,1,0)</formula>
    </cfRule>
    <cfRule type="expression" dxfId="16" priority="16" stopIfTrue="1">
      <formula>IF($AL$47=FALSE,1,0)</formula>
    </cfRule>
  </conditionalFormatting>
  <conditionalFormatting sqref="B49:K49">
    <cfRule type="expression" dxfId="15" priority="14">
      <formula>IF($AL$47=TRUE,1,0)</formula>
    </cfRule>
  </conditionalFormatting>
  <conditionalFormatting sqref="B49:AK49">
    <cfRule type="expression" dxfId="14" priority="13">
      <formula>IF($AL$47=TRUE,1,0)</formula>
    </cfRule>
  </conditionalFormatting>
  <conditionalFormatting sqref="L54:S54 E54:G54 AB54:AK54 C56:E56 G56:H56 L56:M56 S56:AF56">
    <cfRule type="expression" dxfId="13" priority="11" stopIfTrue="1">
      <formula>IF($B$52="Физ. Лицо",1,0)</formula>
    </cfRule>
  </conditionalFormatting>
  <conditionalFormatting sqref="AH52:AK52">
    <cfRule type="expression" dxfId="12" priority="12" stopIfTrue="1">
      <formula>IF(B52="Физ. лицо",1,0)</formula>
    </cfRule>
  </conditionalFormatting>
  <conditionalFormatting sqref="B54:AK54 B56:AK56">
    <cfRule type="expression" dxfId="11" priority="10">
      <formula>IF($B$52="Юр. лицо",1,0)</formula>
    </cfRule>
  </conditionalFormatting>
  <conditionalFormatting sqref="N58:AK58">
    <cfRule type="expression" dxfId="10" priority="9" stopIfTrue="1">
      <formula>IF($AL$58=TRUE,1,0)</formula>
    </cfRule>
  </conditionalFormatting>
  <conditionalFormatting sqref="J58:K58">
    <cfRule type="expression" dxfId="9" priority="8" stopIfTrue="1">
      <formula>IF($AL$58=TRUE,1,0)</formula>
    </cfRule>
  </conditionalFormatting>
  <conditionalFormatting sqref="I58:N58">
    <cfRule type="expression" dxfId="8" priority="7">
      <formula>IF($AM$58=TRUE,1,0)</formula>
    </cfRule>
  </conditionalFormatting>
  <conditionalFormatting sqref="L60:AK60">
    <cfRule type="expression" dxfId="7" priority="5">
      <formula>IF($AL$58=TRUE,1,0)</formula>
    </cfRule>
    <cfRule type="expression" dxfId="6" priority="6" stopIfTrue="1">
      <formula>IF($AL$58=FALSE,1,0)</formula>
    </cfRule>
  </conditionalFormatting>
  <conditionalFormatting sqref="B60:K60">
    <cfRule type="expression" dxfId="5" priority="4">
      <formula>IF($AL$58=TRUE,1,0)</formula>
    </cfRule>
  </conditionalFormatting>
  <conditionalFormatting sqref="B60:AK60">
    <cfRule type="expression" dxfId="4" priority="3">
      <formula>IF($AL$58=TRUE,1,0)</formula>
    </cfRule>
  </conditionalFormatting>
  <conditionalFormatting sqref="AH23:AK23">
    <cfRule type="expression" dxfId="3" priority="92" stopIfTrue="1">
      <formula>IF($AB$21="Паспорт гражданина РФ",1,0)</formula>
    </cfRule>
  </conditionalFormatting>
  <conditionalFormatting sqref="AH34:AK34">
    <cfRule type="expression" dxfId="2" priority="93" stopIfTrue="1">
      <formula>IF($AB$32="Паспорт гражданина РФ",1,0)</formula>
    </cfRule>
  </conditionalFormatting>
  <conditionalFormatting sqref="AH45:AK45">
    <cfRule type="expression" dxfId="1" priority="2" stopIfTrue="1">
      <formula>IF($AB$43="Паспорт гражданина РФ",1,0)</formula>
    </cfRule>
  </conditionalFormatting>
  <conditionalFormatting sqref="AH56:AK56">
    <cfRule type="expression" dxfId="0" priority="1" stopIfTrue="1">
      <formula>IF($AB$54="Паспорт гражданина РФ",1,0)</formula>
    </cfRule>
  </conditionalFormatting>
  <dataValidations count="3">
    <dataValidation type="list" allowBlank="1" showInputMessage="1" showErrorMessage="1" sqref="H81 H88 H95:H96 H103">
      <formula1>"собственность,аренда"</formula1>
    </dataValidation>
    <dataValidation type="list" allowBlank="1" showInputMessage="1" showErrorMessage="1" sqref="H77 H84 H91 H99">
      <formula1>"офис,производство,склад,торговая точка,представительство,прочее"</formula1>
    </dataValidation>
    <dataValidation type="list" allowBlank="1" showInputMessage="1" showErrorMessage="1" sqref="B30:B31 B22:E22 B19:B20 B41:B42 C20:E20 C31:E31 C42:E42 B33:E33 B44:E44 B55:E55 B52:B53 C53:E53">
      <formula1>"Физ. лицо, Юр. лицо"</formula1>
    </dataValidation>
  </dataValidations>
  <pageMargins left="0.19685039370078741" right="0.19685039370078741" top="0.39370078740157483" bottom="0.39370078740157483" header="0" footer="0"/>
  <pageSetup paperSize="9" scale="59" fitToWidth="0" orientation="portrait" r:id="rId1"/>
  <headerFooter scaleWithDoc="0" alignWithMargins="0"/>
  <rowBreaks count="1" manualBreakCount="1">
    <brk id="61" max="16383" man="1"/>
  </rowBreaks>
  <ignoredErrors>
    <ignoredError sqref="B23:AK60 B21" unlockedFormula="1"/>
    <ignoredError sqref="A3:A74" numberStoredAsText="1"/>
  </ignoredError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63" r:id="rId5" name="Check Box 19">
              <controlPr defaultSize="0" autoFill="0" autoLine="0" autoPict="0">
                <anchor moveWithCells="1">
                  <from>
                    <xdr:col>6</xdr:col>
                    <xdr:colOff>133350</xdr:colOff>
                    <xdr:row>22</xdr:row>
                    <xdr:rowOff>152400</xdr:rowOff>
                  </from>
                  <to>
                    <xdr:col>7</xdr:col>
                    <xdr:colOff>304800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r:id="rId6" name="Check Box 20">
              <controlPr defaultSize="0" autoFill="0" autoLine="0" autoPict="0" altText="Да">
                <anchor moveWithCells="1">
                  <from>
                    <xdr:col>5</xdr:col>
                    <xdr:colOff>57150</xdr:colOff>
                    <xdr:row>22</xdr:row>
                    <xdr:rowOff>161925</xdr:rowOff>
                  </from>
                  <to>
                    <xdr:col>6</xdr:col>
                    <xdr:colOff>57150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r:id="rId7" name="Check Box 21">
              <controlPr defaultSize="0" autoFill="0" autoLine="0" autoPict="0">
                <anchor moveWithCells="1">
                  <from>
                    <xdr:col>6</xdr:col>
                    <xdr:colOff>133350</xdr:colOff>
                    <xdr:row>33</xdr:row>
                    <xdr:rowOff>152400</xdr:rowOff>
                  </from>
                  <to>
                    <xdr:col>7</xdr:col>
                    <xdr:colOff>304800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r:id="rId8" name="Check Box 22">
              <controlPr defaultSize="0" autoFill="0" autoLine="0" autoPict="0" altText="Да">
                <anchor moveWithCells="1">
                  <from>
                    <xdr:col>5</xdr:col>
                    <xdr:colOff>57150</xdr:colOff>
                    <xdr:row>33</xdr:row>
                    <xdr:rowOff>161925</xdr:rowOff>
                  </from>
                  <to>
                    <xdr:col>6</xdr:col>
                    <xdr:colOff>57150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9" name="Check Box 23">
              <controlPr defaultSize="0" autoFill="0" autoLine="0" autoPict="0">
                <anchor moveWithCells="1">
                  <from>
                    <xdr:col>6</xdr:col>
                    <xdr:colOff>133350</xdr:colOff>
                    <xdr:row>44</xdr:row>
                    <xdr:rowOff>152400</xdr:rowOff>
                  </from>
                  <to>
                    <xdr:col>7</xdr:col>
                    <xdr:colOff>304800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10" name="Check Box 24">
              <controlPr defaultSize="0" autoFill="0" autoLine="0" autoPict="0" altText="Да">
                <anchor moveWithCells="1">
                  <from>
                    <xdr:col>5</xdr:col>
                    <xdr:colOff>57150</xdr:colOff>
                    <xdr:row>44</xdr:row>
                    <xdr:rowOff>161925</xdr:rowOff>
                  </from>
                  <to>
                    <xdr:col>6</xdr:col>
                    <xdr:colOff>57150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11" name="Check Box 25">
              <controlPr defaultSize="0" autoFill="0" autoLine="0" autoPict="0">
                <anchor moveWithCells="1">
                  <from>
                    <xdr:col>6</xdr:col>
                    <xdr:colOff>133350</xdr:colOff>
                    <xdr:row>55</xdr:row>
                    <xdr:rowOff>152400</xdr:rowOff>
                  </from>
                  <to>
                    <xdr:col>7</xdr:col>
                    <xdr:colOff>304800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12" name="Check Box 26">
              <controlPr defaultSize="0" autoFill="0" autoLine="0" autoPict="0" altText="Да">
                <anchor moveWithCells="1">
                  <from>
                    <xdr:col>5</xdr:col>
                    <xdr:colOff>57150</xdr:colOff>
                    <xdr:row>55</xdr:row>
                    <xdr:rowOff>161925</xdr:rowOff>
                  </from>
                  <to>
                    <xdr:col>6</xdr:col>
                    <xdr:colOff>57150</xdr:colOff>
                    <xdr:row>58</xdr:row>
                    <xdr:rowOff>19050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Лист2!$L$1:$L$6</xm:f>
          </x14:formula1>
          <xm:sqref>AB43 AB21 AB32 AB54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pageSetUpPr fitToPage="1"/>
  </sheetPr>
  <dimension ref="A1:AL208"/>
  <sheetViews>
    <sheetView view="pageBreakPreview" zoomScale="80" zoomScaleNormal="130" zoomScaleSheetLayoutView="80" workbookViewId="0">
      <selection activeCell="AE185" sqref="AE185"/>
    </sheetView>
  </sheetViews>
  <sheetFormatPr defaultColWidth="9.140625" defaultRowHeight="12.75"/>
  <cols>
    <col min="1" max="37" width="3.140625" style="35" customWidth="1"/>
    <col min="38" max="38" width="0.140625" style="34" customWidth="1"/>
    <col min="39" max="16384" width="9.140625" style="35"/>
  </cols>
  <sheetData>
    <row r="1" spans="1:37" ht="54" customHeight="1">
      <c r="A1" s="365" t="s">
        <v>141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365"/>
      <c r="AF1" s="365"/>
      <c r="AG1" s="365"/>
      <c r="AH1" s="365"/>
      <c r="AI1" s="365"/>
      <c r="AJ1" s="365"/>
      <c r="AK1" s="365"/>
    </row>
    <row r="2" spans="1:37" ht="6" customHeight="1">
      <c r="A2" s="366"/>
      <c r="B2" s="366"/>
      <c r="C2" s="366"/>
      <c r="D2" s="366"/>
      <c r="E2" s="366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  <c r="AD2" s="366"/>
      <c r="AE2" s="366"/>
      <c r="AF2" s="366"/>
      <c r="AG2" s="366"/>
      <c r="AH2" s="366"/>
      <c r="AI2" s="366"/>
      <c r="AJ2" s="366"/>
      <c r="AK2" s="366"/>
    </row>
    <row r="3" spans="1:37" ht="12.95" customHeight="1">
      <c r="A3" s="90" t="s">
        <v>119</v>
      </c>
      <c r="B3" s="98" t="s">
        <v>0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93"/>
      <c r="AK3" s="93"/>
    </row>
    <row r="4" spans="1:37" ht="1.5" customHeight="1">
      <c r="A4" s="36"/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9"/>
      <c r="AK4" s="39"/>
    </row>
    <row r="5" spans="1:37" ht="15" customHeight="1">
      <c r="A5" s="40"/>
      <c r="B5" s="41" t="s">
        <v>1</v>
      </c>
      <c r="C5" s="41"/>
      <c r="D5" s="41"/>
      <c r="E5" s="41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0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</row>
    <row r="6" spans="1:37" ht="1.5" customHeight="1">
      <c r="A6" s="44"/>
      <c r="B6" s="39"/>
      <c r="C6" s="39"/>
      <c r="D6" s="39"/>
      <c r="E6" s="39"/>
      <c r="F6" s="39"/>
      <c r="G6" s="44"/>
      <c r="H6" s="39"/>
      <c r="I6" s="39"/>
      <c r="J6" s="39"/>
      <c r="K6" s="39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0"/>
      <c r="Y6" s="43"/>
      <c r="Z6" s="46"/>
      <c r="AA6" s="46"/>
      <c r="AB6" s="43"/>
      <c r="AC6" s="43"/>
      <c r="AD6" s="43"/>
      <c r="AE6" s="43"/>
      <c r="AF6" s="43"/>
      <c r="AG6" s="43"/>
      <c r="AH6" s="43"/>
      <c r="AI6" s="43"/>
      <c r="AJ6" s="43"/>
      <c r="AK6" s="43"/>
    </row>
    <row r="7" spans="1:37" ht="15" customHeight="1">
      <c r="A7" s="41"/>
      <c r="B7" s="41" t="s">
        <v>2</v>
      </c>
      <c r="C7" s="41"/>
      <c r="D7" s="41"/>
      <c r="E7" s="41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0"/>
      <c r="Y7" s="370"/>
      <c r="Z7" s="370"/>
      <c r="AA7" s="370"/>
      <c r="AB7" s="370"/>
      <c r="AC7" s="370"/>
      <c r="AD7" s="370"/>
      <c r="AE7" s="370"/>
      <c r="AF7" s="370"/>
      <c r="AG7" s="370"/>
      <c r="AH7" s="370"/>
      <c r="AI7" s="370"/>
      <c r="AJ7" s="370"/>
      <c r="AK7" s="370"/>
    </row>
    <row r="8" spans="1:37" ht="1.5" customHeight="1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40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</row>
    <row r="9" spans="1:37" ht="15" customHeight="1">
      <c r="A9" s="40"/>
      <c r="B9" s="41" t="s">
        <v>3</v>
      </c>
      <c r="C9" s="41"/>
      <c r="D9" s="41"/>
      <c r="E9" s="41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0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3"/>
    </row>
    <row r="10" spans="1:37" ht="1.5" customHeight="1">
      <c r="A10" s="40"/>
      <c r="B10" s="41"/>
      <c r="C10" s="41"/>
      <c r="D10" s="41"/>
      <c r="E10" s="41"/>
      <c r="F10" s="41"/>
      <c r="G10" s="40"/>
      <c r="H10" s="41"/>
      <c r="I10" s="41"/>
      <c r="J10" s="41"/>
      <c r="K10" s="41"/>
      <c r="L10" s="39"/>
      <c r="M10" s="39"/>
      <c r="N10" s="47"/>
      <c r="O10" s="39"/>
      <c r="P10" s="39"/>
      <c r="Q10" s="47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41"/>
      <c r="AG10" s="41"/>
      <c r="AH10" s="41"/>
      <c r="AI10" s="41"/>
      <c r="AJ10" s="39"/>
      <c r="AK10" s="39"/>
    </row>
    <row r="11" spans="1:37" ht="15" customHeight="1">
      <c r="A11" s="40"/>
      <c r="B11" s="41" t="s">
        <v>4</v>
      </c>
      <c r="C11" s="41"/>
      <c r="D11" s="41"/>
      <c r="E11" s="41"/>
      <c r="F11" s="41"/>
      <c r="G11" s="40"/>
      <c r="H11" s="41"/>
      <c r="I11" s="41"/>
      <c r="J11" s="41"/>
      <c r="K11" s="41"/>
      <c r="L11" s="48"/>
      <c r="M11" s="39" t="s">
        <v>5</v>
      </c>
      <c r="N11" s="47"/>
      <c r="O11" s="49"/>
      <c r="P11" s="39" t="s">
        <v>132</v>
      </c>
      <c r="Q11" s="47"/>
      <c r="R11" s="39"/>
      <c r="S11" s="39"/>
      <c r="T11" s="39"/>
      <c r="U11" s="39"/>
      <c r="V11" s="39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</row>
    <row r="12" spans="1:37" ht="1.5" customHeight="1">
      <c r="A12" s="40"/>
      <c r="B12" s="41"/>
      <c r="C12" s="41"/>
      <c r="D12" s="41"/>
      <c r="E12" s="41"/>
      <c r="F12" s="41"/>
      <c r="G12" s="40"/>
      <c r="H12" s="41"/>
      <c r="I12" s="41"/>
      <c r="J12" s="41"/>
      <c r="K12" s="41"/>
      <c r="L12" s="39"/>
      <c r="M12" s="39"/>
      <c r="N12" s="47"/>
      <c r="O12" s="39"/>
      <c r="P12" s="39"/>
      <c r="Q12" s="47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41"/>
      <c r="AG12" s="41"/>
      <c r="AH12" s="41"/>
      <c r="AI12" s="41"/>
      <c r="AJ12" s="39"/>
      <c r="AK12" s="39"/>
    </row>
    <row r="13" spans="1:37" ht="15" customHeight="1">
      <c r="A13" s="40"/>
      <c r="B13" s="41" t="s">
        <v>6</v>
      </c>
      <c r="C13" s="41"/>
      <c r="D13" s="41"/>
      <c r="E13" s="41"/>
      <c r="F13" s="40"/>
      <c r="G13" s="41"/>
      <c r="H13" s="41"/>
      <c r="I13" s="41"/>
      <c r="J13" s="41"/>
      <c r="K13" s="41"/>
      <c r="L13" s="50"/>
      <c r="M13" s="50"/>
      <c r="N13" s="47" t="s">
        <v>7</v>
      </c>
      <c r="O13" s="51"/>
      <c r="P13" s="51"/>
      <c r="Q13" s="47" t="s">
        <v>7</v>
      </c>
      <c r="R13" s="42"/>
      <c r="S13" s="42"/>
      <c r="T13" s="42"/>
      <c r="U13" s="42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39"/>
      <c r="AK13" s="39"/>
    </row>
    <row r="14" spans="1:37" ht="1.5" customHeight="1">
      <c r="A14" s="40"/>
      <c r="B14" s="41"/>
      <c r="C14" s="41"/>
      <c r="D14" s="41"/>
      <c r="E14" s="41"/>
      <c r="F14" s="40"/>
      <c r="G14" s="41"/>
      <c r="H14" s="41"/>
      <c r="I14" s="41"/>
      <c r="J14" s="41"/>
      <c r="K14" s="41"/>
      <c r="L14" s="43"/>
      <c r="M14" s="43"/>
      <c r="N14" s="52"/>
      <c r="O14" s="39"/>
      <c r="P14" s="39"/>
      <c r="Q14" s="47"/>
      <c r="R14" s="39"/>
      <c r="S14" s="39"/>
      <c r="T14" s="39"/>
      <c r="U14" s="39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39"/>
      <c r="AK14" s="39"/>
    </row>
    <row r="15" spans="1:37" ht="15" customHeight="1">
      <c r="A15" s="40"/>
      <c r="B15" s="41" t="s">
        <v>8</v>
      </c>
      <c r="C15" s="41"/>
      <c r="D15" s="41"/>
      <c r="E15" s="41"/>
      <c r="F15" s="41"/>
      <c r="G15" s="41"/>
      <c r="H15" s="40"/>
      <c r="I15" s="41"/>
      <c r="J15" s="41"/>
      <c r="K15" s="41"/>
      <c r="L15" s="48"/>
      <c r="M15" s="41" t="s">
        <v>133</v>
      </c>
      <c r="N15" s="41"/>
      <c r="O15" s="41"/>
      <c r="P15" s="41"/>
      <c r="Q15" s="41"/>
      <c r="R15" s="49"/>
      <c r="S15" s="41" t="s">
        <v>134</v>
      </c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39"/>
      <c r="AK15" s="39"/>
    </row>
    <row r="16" spans="1:37" ht="1.5" customHeight="1">
      <c r="A16" s="40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53"/>
      <c r="M16" s="41"/>
      <c r="N16" s="41"/>
      <c r="O16" s="41"/>
      <c r="P16" s="41"/>
      <c r="Q16" s="41"/>
      <c r="R16" s="53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39"/>
      <c r="AK16" s="39"/>
    </row>
    <row r="17" spans="1:37" ht="15" customHeight="1">
      <c r="A17" s="40"/>
      <c r="B17" s="41" t="s">
        <v>9</v>
      </c>
      <c r="C17" s="41"/>
      <c r="D17" s="41"/>
      <c r="E17" s="41"/>
      <c r="F17" s="41"/>
      <c r="G17" s="40"/>
      <c r="H17" s="41"/>
      <c r="I17" s="41"/>
      <c r="J17" s="41"/>
      <c r="K17" s="41"/>
      <c r="L17" s="48"/>
      <c r="M17" s="41" t="s">
        <v>130</v>
      </c>
      <c r="N17" s="41"/>
      <c r="O17" s="41"/>
      <c r="P17" s="41"/>
      <c r="Q17" s="41"/>
      <c r="R17" s="49"/>
      <c r="S17" s="41" t="s">
        <v>10</v>
      </c>
      <c r="T17" s="41"/>
      <c r="U17" s="338"/>
      <c r="V17" s="339"/>
      <c r="W17" s="339"/>
      <c r="X17" s="339"/>
      <c r="Y17" s="339"/>
      <c r="Z17" s="339"/>
      <c r="AA17" s="339"/>
      <c r="AB17" s="339"/>
      <c r="AC17" s="339"/>
      <c r="AD17" s="339"/>
      <c r="AE17" s="339"/>
      <c r="AF17" s="339"/>
      <c r="AG17" s="339"/>
      <c r="AH17" s="339"/>
      <c r="AI17" s="339"/>
      <c r="AJ17" s="339"/>
      <c r="AK17" s="340"/>
    </row>
    <row r="18" spans="1:37" ht="1.5" customHeight="1">
      <c r="A18" s="40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39"/>
      <c r="AK18" s="39"/>
    </row>
    <row r="19" spans="1:37" ht="15" customHeight="1">
      <c r="A19" s="40"/>
      <c r="B19" s="41" t="s">
        <v>11</v>
      </c>
      <c r="C19" s="41"/>
      <c r="D19" s="41"/>
      <c r="E19" s="41"/>
      <c r="F19" s="40"/>
      <c r="G19" s="41"/>
      <c r="H19" s="41"/>
      <c r="I19" s="41"/>
      <c r="J19" s="41"/>
      <c r="K19" s="41"/>
      <c r="L19" s="41" t="s">
        <v>12</v>
      </c>
      <c r="M19" s="41"/>
      <c r="N19" s="41"/>
      <c r="O19" s="41"/>
      <c r="P19" s="39"/>
      <c r="Q19" s="39"/>
      <c r="R19" s="338"/>
      <c r="S19" s="339"/>
      <c r="T19" s="339"/>
      <c r="U19" s="339"/>
      <c r="V19" s="339"/>
      <c r="W19" s="339"/>
      <c r="X19" s="339"/>
      <c r="Y19" s="339"/>
      <c r="Z19" s="339"/>
      <c r="AA19" s="339"/>
      <c r="AB19" s="339"/>
      <c r="AC19" s="339"/>
      <c r="AD19" s="339"/>
      <c r="AE19" s="339"/>
      <c r="AF19" s="339"/>
      <c r="AG19" s="339"/>
      <c r="AH19" s="339"/>
      <c r="AI19" s="339"/>
      <c r="AJ19" s="339"/>
      <c r="AK19" s="340"/>
    </row>
    <row r="20" spans="1:37" ht="1.5" customHeight="1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39"/>
      <c r="AK20" s="39"/>
    </row>
    <row r="21" spans="1:37" ht="15" customHeight="1">
      <c r="A21" s="40"/>
      <c r="B21" s="41"/>
      <c r="C21" s="41"/>
      <c r="D21" s="41"/>
      <c r="E21" s="41"/>
      <c r="F21" s="41"/>
      <c r="G21" s="41"/>
      <c r="H21" s="41"/>
      <c r="I21" s="41"/>
      <c r="J21" s="41"/>
      <c r="K21" s="41"/>
      <c r="L21" s="41" t="s">
        <v>13</v>
      </c>
      <c r="M21" s="41"/>
      <c r="N21" s="41"/>
      <c r="O21" s="41"/>
      <c r="P21" s="41"/>
      <c r="Q21" s="41"/>
      <c r="R21" s="338"/>
      <c r="S21" s="339"/>
      <c r="T21" s="339"/>
      <c r="U21" s="339"/>
      <c r="V21" s="339"/>
      <c r="W21" s="339"/>
      <c r="X21" s="339"/>
      <c r="Y21" s="339"/>
      <c r="Z21" s="339"/>
      <c r="AA21" s="339"/>
      <c r="AB21" s="339"/>
      <c r="AC21" s="339"/>
      <c r="AD21" s="339"/>
      <c r="AE21" s="339"/>
      <c r="AF21" s="339"/>
      <c r="AG21" s="339"/>
      <c r="AH21" s="339"/>
      <c r="AI21" s="339"/>
      <c r="AJ21" s="339"/>
      <c r="AK21" s="340"/>
    </row>
    <row r="22" spans="1:37" ht="1.5" customHeight="1">
      <c r="A22" s="6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39"/>
      <c r="AK22" s="39"/>
    </row>
    <row r="23" spans="1:37" ht="12.95" customHeight="1">
      <c r="A23" s="91" t="s">
        <v>14</v>
      </c>
      <c r="B23" s="91" t="s">
        <v>15</v>
      </c>
      <c r="C23" s="92"/>
      <c r="D23" s="92"/>
      <c r="E23" s="93"/>
      <c r="F23" s="93"/>
      <c r="G23" s="93"/>
      <c r="H23" s="94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</row>
    <row r="24" spans="1:37" ht="1.5" customHeight="1">
      <c r="A24" s="6"/>
      <c r="B24" s="20"/>
      <c r="C24" s="7"/>
      <c r="D24" s="7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39"/>
      <c r="AK24" s="39"/>
    </row>
    <row r="25" spans="1:37" ht="15" customHeight="1">
      <c r="A25" s="40"/>
      <c r="B25" s="44" t="s">
        <v>16</v>
      </c>
      <c r="C25" s="41"/>
      <c r="D25" s="39"/>
      <c r="E25" s="39"/>
      <c r="F25" s="39"/>
      <c r="G25" s="44"/>
      <c r="H25" s="39"/>
      <c r="I25" s="39"/>
      <c r="J25" s="39"/>
      <c r="K25" s="39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41"/>
      <c r="W25" s="41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</row>
    <row r="26" spans="1:37" ht="1.5" customHeight="1">
      <c r="A26" s="44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</row>
    <row r="27" spans="1:37" ht="15" customHeight="1">
      <c r="A27" s="44"/>
      <c r="B27" s="41" t="s">
        <v>17</v>
      </c>
      <c r="C27" s="39"/>
      <c r="D27" s="39"/>
      <c r="E27" s="39"/>
      <c r="F27" s="39"/>
      <c r="G27" s="44"/>
      <c r="H27" s="39"/>
      <c r="I27" s="39"/>
      <c r="J27" s="39"/>
      <c r="K27" s="39"/>
      <c r="L27" s="341"/>
      <c r="M27" s="341"/>
      <c r="N27" s="341"/>
      <c r="O27" s="341"/>
      <c r="P27" s="341"/>
      <c r="Q27" s="341"/>
      <c r="R27" s="341"/>
      <c r="S27" s="341"/>
      <c r="T27" s="341"/>
      <c r="U27" s="341"/>
      <c r="V27" s="341"/>
      <c r="W27" s="341"/>
      <c r="X27" s="341"/>
      <c r="Y27" s="341"/>
      <c r="Z27" s="341"/>
      <c r="AA27" s="341"/>
      <c r="AB27" s="341"/>
      <c r="AC27" s="341"/>
      <c r="AD27" s="341"/>
      <c r="AE27" s="341"/>
      <c r="AF27" s="341"/>
      <c r="AG27" s="341"/>
      <c r="AH27" s="341"/>
      <c r="AI27" s="341"/>
      <c r="AJ27" s="341"/>
      <c r="AK27" s="341"/>
    </row>
    <row r="28" spans="1:37" ht="15" customHeight="1">
      <c r="A28" s="44"/>
      <c r="B28" s="41"/>
      <c r="C28" s="39"/>
      <c r="D28" s="39"/>
      <c r="E28" s="39"/>
      <c r="F28" s="39"/>
      <c r="G28" s="44"/>
      <c r="H28" s="39"/>
      <c r="I28" s="39"/>
      <c r="J28" s="39"/>
      <c r="K28" s="39"/>
      <c r="L28" s="341"/>
      <c r="M28" s="341"/>
      <c r="N28" s="341"/>
      <c r="O28" s="341"/>
      <c r="P28" s="341"/>
      <c r="Q28" s="341"/>
      <c r="R28" s="341"/>
      <c r="S28" s="341"/>
      <c r="T28" s="341"/>
      <c r="U28" s="341"/>
      <c r="V28" s="341"/>
      <c r="W28" s="341"/>
      <c r="X28" s="341"/>
      <c r="Y28" s="341"/>
      <c r="Z28" s="341"/>
      <c r="AA28" s="341"/>
      <c r="AB28" s="341"/>
      <c r="AC28" s="341"/>
      <c r="AD28" s="341"/>
      <c r="AE28" s="341"/>
      <c r="AF28" s="341"/>
      <c r="AG28" s="341"/>
      <c r="AH28" s="341"/>
      <c r="AI28" s="341"/>
      <c r="AJ28" s="341"/>
      <c r="AK28" s="341"/>
    </row>
    <row r="29" spans="1:37" ht="1.5" customHeight="1">
      <c r="A29" s="44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</row>
    <row r="30" spans="1:37" ht="15" customHeight="1">
      <c r="A30" s="40"/>
      <c r="B30" s="41" t="s">
        <v>18</v>
      </c>
      <c r="C30" s="41"/>
      <c r="D30" s="41"/>
      <c r="E30" s="39"/>
      <c r="F30" s="39"/>
      <c r="G30" s="44"/>
      <c r="H30" s="39"/>
      <c r="I30" s="39"/>
      <c r="J30" s="39"/>
      <c r="K30" s="39"/>
      <c r="L30" s="42"/>
      <c r="M30" s="42"/>
      <c r="N30" s="52" t="s">
        <v>7</v>
      </c>
      <c r="O30" s="51"/>
      <c r="P30" s="51"/>
      <c r="Q30" s="47" t="s">
        <v>7</v>
      </c>
      <c r="R30" s="42"/>
      <c r="S30" s="42"/>
      <c r="T30" s="42"/>
      <c r="U30" s="42"/>
      <c r="V30" s="41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</row>
    <row r="31" spans="1:37" ht="1.5" customHeight="1">
      <c r="A31" s="6"/>
      <c r="B31" s="7"/>
      <c r="C31" s="7"/>
      <c r="D31" s="7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39"/>
      <c r="AK31" s="39"/>
    </row>
    <row r="32" spans="1:37" ht="1.5" customHeight="1">
      <c r="A32" s="6"/>
      <c r="B32" s="7"/>
      <c r="C32" s="7"/>
      <c r="D32" s="7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39"/>
      <c r="AK32" s="39"/>
    </row>
    <row r="33" spans="1:38" ht="12.95" customHeight="1">
      <c r="A33" s="91"/>
      <c r="B33" s="91" t="s">
        <v>125</v>
      </c>
      <c r="C33" s="92" t="s">
        <v>125</v>
      </c>
      <c r="D33" s="92"/>
      <c r="E33" s="93"/>
      <c r="F33" s="93"/>
      <c r="G33" s="93"/>
      <c r="H33" s="94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</row>
    <row r="34" spans="1:38" ht="1.5" customHeight="1">
      <c r="A34" s="44"/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</row>
    <row r="35" spans="1:38" ht="15" customHeight="1">
      <c r="A35" s="40"/>
      <c r="B35" s="44" t="s">
        <v>140</v>
      </c>
      <c r="C35" s="41"/>
      <c r="D35" s="39"/>
      <c r="E35" s="39"/>
      <c r="F35" s="39"/>
      <c r="G35" s="44"/>
      <c r="H35" s="39"/>
      <c r="I35" s="39"/>
      <c r="J35" s="39"/>
      <c r="K35" s="39"/>
      <c r="L35" s="39" t="s">
        <v>16</v>
      </c>
      <c r="M35" s="4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6"/>
      <c r="AE35" s="56"/>
      <c r="AF35" s="56"/>
      <c r="AG35" s="56"/>
      <c r="AH35" s="56"/>
      <c r="AI35" s="56"/>
      <c r="AJ35" s="57"/>
      <c r="AK35" s="57"/>
    </row>
    <row r="36" spans="1:38" ht="1.5" customHeight="1">
      <c r="A36" s="44"/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</row>
    <row r="37" spans="1:38" ht="12.95" customHeight="1">
      <c r="A37" s="91" t="s">
        <v>19</v>
      </c>
      <c r="B37" s="91" t="s">
        <v>20</v>
      </c>
      <c r="C37" s="92"/>
      <c r="D37" s="92"/>
      <c r="E37" s="93"/>
      <c r="F37" s="94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</row>
    <row r="38" spans="1:38" ht="1.5" customHeight="1">
      <c r="A38" s="10"/>
      <c r="B38" s="1"/>
      <c r="C38" s="1"/>
      <c r="D38" s="1"/>
      <c r="E38" s="1"/>
      <c r="F38" s="10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39"/>
      <c r="AK38" s="39"/>
    </row>
    <row r="39" spans="1:38" ht="15" customHeight="1">
      <c r="A39" s="44"/>
      <c r="B39" s="39" t="s">
        <v>21</v>
      </c>
      <c r="C39" s="39"/>
      <c r="D39" s="39"/>
      <c r="E39" s="39"/>
      <c r="F39" s="39"/>
      <c r="G39" s="41"/>
      <c r="H39" s="41"/>
      <c r="I39" s="41"/>
      <c r="J39" s="41"/>
      <c r="K39" s="41"/>
      <c r="L39" s="48"/>
      <c r="M39" s="39" t="s">
        <v>135</v>
      </c>
      <c r="N39" s="39"/>
      <c r="O39" s="39"/>
      <c r="P39" s="39"/>
      <c r="Q39" s="49"/>
      <c r="R39" s="39" t="s">
        <v>136</v>
      </c>
      <c r="S39" s="58"/>
      <c r="T39" s="58"/>
      <c r="U39" s="43"/>
      <c r="V39" s="43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59"/>
    </row>
    <row r="40" spans="1:38" ht="1.5" customHeight="1">
      <c r="A40" s="44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</row>
    <row r="41" spans="1:38" ht="15" customHeight="1">
      <c r="A41" s="44"/>
      <c r="B41" s="39" t="s">
        <v>22</v>
      </c>
      <c r="C41" s="39"/>
      <c r="D41" s="39"/>
      <c r="E41" s="39"/>
      <c r="F41" s="39"/>
      <c r="G41" s="39"/>
      <c r="H41" s="44"/>
      <c r="I41" s="39"/>
      <c r="J41" s="39"/>
      <c r="K41" s="39"/>
      <c r="L41" s="39" t="s">
        <v>23</v>
      </c>
      <c r="M41" s="39"/>
      <c r="N41" s="39"/>
      <c r="O41" s="42"/>
      <c r="P41" s="42"/>
      <c r="Q41" s="42"/>
      <c r="R41" s="42"/>
      <c r="S41" s="42"/>
      <c r="T41" s="42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</row>
    <row r="42" spans="1:38" ht="1.5" customHeight="1">
      <c r="A42" s="44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</row>
    <row r="43" spans="1:38" ht="15" customHeight="1">
      <c r="A43" s="44"/>
      <c r="B43" s="39" t="s">
        <v>24</v>
      </c>
      <c r="C43" s="39"/>
      <c r="D43" s="39"/>
      <c r="E43" s="39"/>
      <c r="F43" s="39"/>
      <c r="G43" s="44"/>
      <c r="H43" s="39"/>
      <c r="I43" s="39"/>
      <c r="J43" s="39"/>
      <c r="K43" s="39"/>
      <c r="L43" s="60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2"/>
    </row>
    <row r="44" spans="1:38" ht="1.5" customHeight="1">
      <c r="A44" s="44"/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</row>
    <row r="45" spans="1:38" ht="15" customHeight="1">
      <c r="A45" s="40"/>
      <c r="B45" s="41" t="s">
        <v>25</v>
      </c>
      <c r="C45" s="41"/>
      <c r="D45" s="41"/>
      <c r="E45" s="41"/>
      <c r="F45" s="41"/>
      <c r="G45" s="41"/>
      <c r="H45" s="41"/>
      <c r="I45" s="41"/>
      <c r="J45" s="41"/>
      <c r="K45" s="41"/>
      <c r="L45" s="358"/>
      <c r="M45" s="359"/>
      <c r="N45" s="359"/>
      <c r="O45" s="359"/>
      <c r="P45" s="359"/>
      <c r="Q45" s="359"/>
      <c r="R45" s="359"/>
      <c r="S45" s="359"/>
      <c r="T45" s="359"/>
      <c r="U45" s="359"/>
      <c r="V45" s="359"/>
      <c r="W45" s="359"/>
      <c r="X45" s="359"/>
      <c r="Y45" s="359"/>
      <c r="Z45" s="359"/>
      <c r="AA45" s="359"/>
      <c r="AB45" s="359"/>
      <c r="AC45" s="359"/>
      <c r="AD45" s="359"/>
      <c r="AE45" s="359"/>
      <c r="AF45" s="359"/>
      <c r="AG45" s="359"/>
      <c r="AH45" s="359"/>
      <c r="AI45" s="359"/>
      <c r="AJ45" s="359"/>
      <c r="AK45" s="360"/>
    </row>
    <row r="46" spans="1:38" ht="1.5" customHeight="1">
      <c r="A46" s="44"/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</row>
    <row r="47" spans="1:38" ht="15" customHeight="1">
      <c r="A47" s="40"/>
      <c r="B47" s="41" t="s">
        <v>26</v>
      </c>
      <c r="C47" s="41"/>
      <c r="D47" s="41"/>
      <c r="E47" s="41"/>
      <c r="F47" s="41"/>
      <c r="G47" s="41"/>
      <c r="H47" s="41"/>
      <c r="I47" s="41"/>
      <c r="J47" s="41"/>
      <c r="K47" s="41"/>
      <c r="L47" s="341"/>
      <c r="M47" s="341"/>
      <c r="N47" s="341"/>
      <c r="O47" s="341"/>
      <c r="P47" s="341"/>
      <c r="Q47" s="341"/>
      <c r="R47" s="341"/>
      <c r="S47" s="341"/>
      <c r="T47" s="39"/>
      <c r="U47" s="39"/>
      <c r="V47" s="39"/>
      <c r="W47" s="39"/>
      <c r="X47" s="39"/>
      <c r="Y47" s="63" t="s">
        <v>127</v>
      </c>
      <c r="Z47" s="357"/>
      <c r="AA47" s="357"/>
      <c r="AB47" s="357"/>
      <c r="AC47" s="357"/>
      <c r="AD47" s="357"/>
      <c r="AE47" s="357"/>
      <c r="AF47" s="357"/>
      <c r="AG47" s="357"/>
      <c r="AH47" s="357"/>
      <c r="AI47" s="357"/>
      <c r="AJ47" s="357"/>
      <c r="AK47" s="357"/>
    </row>
    <row r="48" spans="1:38" ht="1.5" customHeight="1">
      <c r="A48" s="40"/>
      <c r="B48" s="39"/>
      <c r="C48" s="41"/>
      <c r="D48" s="41"/>
      <c r="E48" s="39"/>
      <c r="F48" s="39"/>
      <c r="G48" s="39"/>
      <c r="H48" s="44"/>
      <c r="I48" s="39"/>
      <c r="J48" s="39"/>
      <c r="K48" s="39"/>
      <c r="L48" s="41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</row>
    <row r="49" spans="1:37" ht="15" customHeight="1">
      <c r="A49" s="40"/>
      <c r="B49" s="39" t="s">
        <v>27</v>
      </c>
      <c r="C49" s="41"/>
      <c r="D49" s="41"/>
      <c r="E49" s="39"/>
      <c r="F49" s="39"/>
      <c r="G49" s="44"/>
      <c r="H49" s="39"/>
      <c r="I49" s="39"/>
      <c r="J49" s="39"/>
      <c r="K49" s="39"/>
      <c r="L49" s="341"/>
      <c r="M49" s="341"/>
      <c r="N49" s="341"/>
      <c r="O49" s="341"/>
      <c r="P49" s="341"/>
      <c r="Q49" s="341"/>
      <c r="R49" s="341"/>
      <c r="S49" s="341"/>
      <c r="T49" s="341"/>
      <c r="U49" s="341"/>
      <c r="V49" s="341"/>
      <c r="W49" s="341"/>
      <c r="X49" s="341"/>
      <c r="Y49" s="341"/>
      <c r="Z49" s="341"/>
      <c r="AA49" s="341"/>
      <c r="AB49" s="341"/>
      <c r="AC49" s="341"/>
      <c r="AD49" s="341"/>
      <c r="AE49" s="341"/>
      <c r="AF49" s="341"/>
      <c r="AG49" s="341"/>
      <c r="AH49" s="341"/>
      <c r="AI49" s="341"/>
      <c r="AJ49" s="341"/>
      <c r="AK49" s="341"/>
    </row>
    <row r="50" spans="1:37" ht="1.5" customHeight="1">
      <c r="A50" s="40"/>
      <c r="B50" s="39"/>
      <c r="C50" s="41"/>
      <c r="D50" s="41"/>
      <c r="E50" s="39"/>
      <c r="F50" s="39"/>
      <c r="G50" s="39"/>
      <c r="H50" s="39"/>
      <c r="I50" s="39"/>
      <c r="J50" s="39"/>
      <c r="K50" s="39"/>
      <c r="L50" s="41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</row>
    <row r="51" spans="1:37" ht="15" customHeight="1">
      <c r="A51" s="40"/>
      <c r="B51" s="41"/>
      <c r="C51" s="41"/>
      <c r="D51" s="41"/>
      <c r="E51" s="39"/>
      <c r="F51" s="44"/>
      <c r="G51" s="39"/>
      <c r="H51" s="39"/>
      <c r="I51" s="39"/>
      <c r="J51" s="39"/>
      <c r="K51" s="39"/>
      <c r="L51" s="51"/>
      <c r="M51" s="51"/>
      <c r="N51" s="51"/>
      <c r="O51" s="39" t="s">
        <v>28</v>
      </c>
      <c r="P51" s="39"/>
      <c r="Q51" s="39"/>
      <c r="R51" s="42"/>
      <c r="S51" s="42"/>
      <c r="T51" s="42"/>
      <c r="U51" s="39" t="s">
        <v>29</v>
      </c>
      <c r="V51" s="39"/>
      <c r="W51" s="39"/>
      <c r="X51" s="42"/>
      <c r="Y51" s="42"/>
      <c r="Z51" s="42"/>
      <c r="AA51" s="39" t="s">
        <v>30</v>
      </c>
      <c r="AB51" s="39"/>
      <c r="AC51" s="39"/>
      <c r="AD51" s="39"/>
      <c r="AE51" s="39"/>
      <c r="AF51" s="39"/>
      <c r="AG51" s="39"/>
      <c r="AH51" s="39"/>
      <c r="AI51" s="39"/>
      <c r="AJ51" s="39"/>
      <c r="AK51" s="39"/>
    </row>
    <row r="52" spans="1:37" ht="1.5" customHeight="1">
      <c r="A52" s="44"/>
      <c r="B52" s="39"/>
      <c r="C52" s="39"/>
      <c r="D52" s="39"/>
      <c r="E52" s="39"/>
      <c r="F52" s="44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</row>
    <row r="53" spans="1:37" ht="15" customHeight="1">
      <c r="A53" s="44"/>
      <c r="B53" s="39" t="s">
        <v>31</v>
      </c>
      <c r="C53" s="39"/>
      <c r="D53" s="39"/>
      <c r="E53" s="39"/>
      <c r="F53" s="39"/>
      <c r="G53" s="39"/>
      <c r="H53" s="39"/>
      <c r="I53" s="39"/>
      <c r="J53" s="39"/>
      <c r="K53" s="39"/>
      <c r="L53" s="42"/>
      <c r="M53" s="42"/>
      <c r="N53" s="47" t="s">
        <v>7</v>
      </c>
      <c r="O53" s="42"/>
      <c r="P53" s="42"/>
      <c r="Q53" s="47" t="s">
        <v>7</v>
      </c>
      <c r="R53" s="42"/>
      <c r="S53" s="42"/>
      <c r="T53" s="42"/>
      <c r="U53" s="42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</row>
    <row r="54" spans="1:37" ht="1.5" customHeight="1">
      <c r="A54" s="10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39"/>
      <c r="AK54" s="39"/>
    </row>
    <row r="55" spans="1:37" ht="12.95" customHeight="1">
      <c r="A55" s="95" t="s">
        <v>32</v>
      </c>
      <c r="B55" s="95" t="s">
        <v>33</v>
      </c>
      <c r="C55" s="93"/>
      <c r="D55" s="93"/>
      <c r="E55" s="93"/>
      <c r="F55" s="93"/>
      <c r="G55" s="93"/>
      <c r="H55" s="94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</row>
    <row r="56" spans="1:37" ht="1.5" customHeight="1">
      <c r="A56" s="10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39"/>
      <c r="AK56" s="39"/>
    </row>
    <row r="57" spans="1:37" ht="15" customHeight="1">
      <c r="A57" s="44"/>
      <c r="B57" s="39" t="s">
        <v>34</v>
      </c>
      <c r="C57" s="39"/>
      <c r="D57" s="39"/>
      <c r="E57" s="39"/>
      <c r="F57" s="39"/>
      <c r="G57" s="44"/>
      <c r="H57" s="39"/>
      <c r="I57" s="39"/>
      <c r="J57" s="39"/>
      <c r="K57" s="39"/>
      <c r="L57" s="49"/>
      <c r="M57" s="39" t="s">
        <v>35</v>
      </c>
      <c r="N57" s="39"/>
      <c r="O57" s="48"/>
      <c r="P57" s="39" t="s">
        <v>5</v>
      </c>
      <c r="Q57" s="39"/>
      <c r="R57" s="54" t="s">
        <v>114</v>
      </c>
      <c r="S57" s="54"/>
      <c r="T57" s="54"/>
      <c r="U57" s="49"/>
      <c r="V57" s="54" t="s">
        <v>116</v>
      </c>
      <c r="W57" s="54"/>
      <c r="X57" s="43"/>
      <c r="Y57" s="43"/>
      <c r="Z57" s="49"/>
      <c r="AA57" s="54" t="s">
        <v>117</v>
      </c>
      <c r="AB57" s="54"/>
      <c r="AC57" s="54"/>
      <c r="AD57" s="39"/>
      <c r="AE57" s="48"/>
      <c r="AF57" s="54" t="s">
        <v>115</v>
      </c>
      <c r="AG57" s="54"/>
      <c r="AH57" s="39"/>
      <c r="AI57" s="49"/>
      <c r="AJ57" s="43" t="s">
        <v>10</v>
      </c>
      <c r="AK57" s="43"/>
    </row>
    <row r="58" spans="1:37" ht="1.5" customHeight="1">
      <c r="A58" s="44"/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</row>
    <row r="59" spans="1:37" ht="12.95" customHeight="1">
      <c r="A59" s="40"/>
      <c r="B59" s="64" t="s">
        <v>36</v>
      </c>
      <c r="C59" s="41"/>
      <c r="D59" s="41"/>
      <c r="E59" s="39"/>
      <c r="F59" s="39"/>
      <c r="G59" s="39"/>
      <c r="H59" s="44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</row>
    <row r="60" spans="1:37" ht="1.5" customHeight="1">
      <c r="A60" s="40"/>
      <c r="B60" s="41"/>
      <c r="C60" s="41"/>
      <c r="D60" s="41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</row>
    <row r="61" spans="1:37" ht="15" customHeight="1">
      <c r="A61" s="40"/>
      <c r="B61" s="39" t="s">
        <v>37</v>
      </c>
      <c r="C61" s="39"/>
      <c r="D61" s="39"/>
      <c r="E61" s="39"/>
      <c r="F61" s="41"/>
      <c r="G61" s="41"/>
      <c r="H61" s="41"/>
      <c r="I61" s="41"/>
      <c r="J61" s="41"/>
      <c r="K61" s="41"/>
      <c r="L61" s="42"/>
      <c r="M61" s="42"/>
      <c r="N61" s="42"/>
      <c r="O61" s="42"/>
      <c r="P61" s="42"/>
      <c r="Q61" s="42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</row>
    <row r="62" spans="1:37" ht="1.5" customHeight="1">
      <c r="A62" s="44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65"/>
      <c r="AC62" s="39"/>
      <c r="AD62" s="39"/>
      <c r="AE62" s="39"/>
      <c r="AF62" s="39"/>
      <c r="AG62" s="39"/>
      <c r="AH62" s="39"/>
      <c r="AI62" s="39"/>
      <c r="AJ62" s="39"/>
      <c r="AK62" s="39"/>
    </row>
    <row r="63" spans="1:37" ht="15" customHeight="1">
      <c r="A63" s="44"/>
      <c r="B63" s="39" t="s">
        <v>24</v>
      </c>
      <c r="C63" s="39"/>
      <c r="D63" s="39"/>
      <c r="E63" s="39"/>
      <c r="F63" s="39"/>
      <c r="G63" s="44"/>
      <c r="H63" s="39"/>
      <c r="I63" s="39"/>
      <c r="J63" s="39"/>
      <c r="K63" s="39"/>
      <c r="L63" s="357"/>
      <c r="M63" s="357"/>
      <c r="N63" s="357"/>
      <c r="O63" s="357"/>
      <c r="P63" s="357"/>
      <c r="Q63" s="357"/>
      <c r="R63" s="357"/>
      <c r="S63" s="357"/>
      <c r="T63" s="357"/>
      <c r="U63" s="357"/>
      <c r="V63" s="357"/>
      <c r="W63" s="357"/>
      <c r="X63" s="357"/>
      <c r="Y63" s="357"/>
      <c r="Z63" s="357"/>
      <c r="AA63" s="357"/>
      <c r="AB63" s="357"/>
      <c r="AC63" s="357"/>
      <c r="AD63" s="357"/>
      <c r="AE63" s="357"/>
      <c r="AF63" s="357"/>
      <c r="AG63" s="357"/>
      <c r="AH63" s="357"/>
      <c r="AI63" s="357"/>
      <c r="AJ63" s="357"/>
      <c r="AK63" s="357"/>
    </row>
    <row r="64" spans="1:37" ht="1.5" customHeight="1">
      <c r="A64" s="44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</row>
    <row r="65" spans="1:38" ht="15.95" customHeight="1">
      <c r="A65" s="40"/>
      <c r="B65" s="41" t="s">
        <v>25</v>
      </c>
      <c r="C65" s="41"/>
      <c r="D65" s="41"/>
      <c r="E65" s="41"/>
      <c r="F65" s="41"/>
      <c r="G65" s="41"/>
      <c r="H65" s="41"/>
      <c r="I65" s="41"/>
      <c r="J65" s="41"/>
      <c r="K65" s="41"/>
      <c r="L65" s="357"/>
      <c r="M65" s="357"/>
      <c r="N65" s="357"/>
      <c r="O65" s="357"/>
      <c r="P65" s="357"/>
      <c r="Q65" s="357"/>
      <c r="R65" s="357"/>
      <c r="S65" s="357"/>
      <c r="T65" s="357"/>
      <c r="U65" s="357"/>
      <c r="V65" s="357"/>
      <c r="W65" s="357"/>
      <c r="X65" s="357"/>
      <c r="Y65" s="357"/>
      <c r="Z65" s="357"/>
      <c r="AA65" s="357"/>
      <c r="AB65" s="357"/>
      <c r="AC65" s="357"/>
      <c r="AD65" s="357"/>
      <c r="AE65" s="357"/>
      <c r="AF65" s="357"/>
      <c r="AG65" s="357"/>
      <c r="AH65" s="357"/>
      <c r="AI65" s="357"/>
      <c r="AJ65" s="357"/>
      <c r="AK65" s="357"/>
    </row>
    <row r="66" spans="1:38" ht="1.5" customHeight="1">
      <c r="A66" s="44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</row>
    <row r="67" spans="1:38" ht="15" customHeight="1">
      <c r="A67" s="40"/>
      <c r="B67" s="41" t="s">
        <v>118</v>
      </c>
      <c r="C67" s="41"/>
      <c r="D67" s="41"/>
      <c r="E67" s="41"/>
      <c r="F67" s="41"/>
      <c r="G67" s="41"/>
      <c r="H67" s="41"/>
      <c r="I67" s="41"/>
      <c r="J67" s="41"/>
      <c r="K67" s="41"/>
      <c r="L67" s="341"/>
      <c r="M67" s="341"/>
      <c r="N67" s="341"/>
      <c r="O67" s="341"/>
      <c r="P67" s="341"/>
      <c r="Q67" s="341"/>
      <c r="R67" s="341"/>
      <c r="S67" s="341"/>
      <c r="T67" s="39"/>
      <c r="U67" s="41"/>
      <c r="V67" s="41"/>
      <c r="W67" s="39"/>
      <c r="X67" s="39"/>
      <c r="Y67" s="63" t="s">
        <v>27</v>
      </c>
      <c r="Z67" s="341"/>
      <c r="AA67" s="341"/>
      <c r="AB67" s="341"/>
      <c r="AC67" s="341"/>
      <c r="AD67" s="341"/>
      <c r="AE67" s="341"/>
      <c r="AF67" s="341"/>
      <c r="AG67" s="341"/>
      <c r="AH67" s="341"/>
      <c r="AI67" s="341"/>
      <c r="AJ67" s="341"/>
      <c r="AK67" s="341"/>
    </row>
    <row r="68" spans="1:38" ht="1.5" customHeight="1">
      <c r="A68" s="44"/>
      <c r="B68" s="39"/>
      <c r="C68" s="41"/>
      <c r="D68" s="41"/>
      <c r="E68" s="39"/>
      <c r="F68" s="39"/>
      <c r="G68" s="39"/>
      <c r="H68" s="44"/>
      <c r="I68" s="39"/>
      <c r="J68" s="39"/>
      <c r="K68" s="39"/>
      <c r="L68" s="41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</row>
    <row r="69" spans="1:38" ht="15" customHeight="1">
      <c r="A69" s="44"/>
      <c r="B69" s="41"/>
      <c r="C69" s="41"/>
      <c r="D69" s="41"/>
      <c r="E69" s="39"/>
      <c r="F69" s="44"/>
      <c r="G69" s="39"/>
      <c r="H69" s="39"/>
      <c r="I69" s="39"/>
      <c r="J69" s="39"/>
      <c r="K69" s="39"/>
      <c r="L69" s="42"/>
      <c r="M69" s="42"/>
      <c r="N69" s="42"/>
      <c r="O69" s="39" t="s">
        <v>28</v>
      </c>
      <c r="P69" s="39"/>
      <c r="Q69" s="39"/>
      <c r="R69" s="42"/>
      <c r="S69" s="42"/>
      <c r="T69" s="42"/>
      <c r="U69" s="39" t="s">
        <v>29</v>
      </c>
      <c r="V69" s="39"/>
      <c r="W69" s="39"/>
      <c r="X69" s="42"/>
      <c r="Y69" s="42"/>
      <c r="Z69" s="42"/>
      <c r="AA69" s="39" t="s">
        <v>30</v>
      </c>
      <c r="AB69" s="39"/>
      <c r="AC69" s="39"/>
      <c r="AD69" s="39"/>
      <c r="AE69" s="39"/>
      <c r="AF69" s="39"/>
      <c r="AG69" s="39"/>
      <c r="AH69" s="39"/>
      <c r="AI69" s="39"/>
      <c r="AJ69" s="39"/>
      <c r="AK69" s="39"/>
    </row>
    <row r="70" spans="1:38" ht="1.5" customHeight="1">
      <c r="A70" s="6"/>
      <c r="B70" s="7"/>
      <c r="C70" s="7"/>
      <c r="D70" s="7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39"/>
      <c r="AK70" s="39"/>
    </row>
    <row r="71" spans="1:38" ht="12.95" customHeight="1">
      <c r="A71" s="95" t="s">
        <v>38</v>
      </c>
      <c r="B71" s="96" t="s">
        <v>39</v>
      </c>
      <c r="C71" s="93"/>
      <c r="D71" s="93"/>
      <c r="E71" s="93"/>
      <c r="F71" s="93"/>
      <c r="G71" s="93"/>
      <c r="H71" s="93"/>
      <c r="I71" s="96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</row>
    <row r="72" spans="1:38" ht="1.5" customHeight="1">
      <c r="A72" s="6"/>
      <c r="B72" s="7"/>
      <c r="C72" s="7"/>
      <c r="D72" s="7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39"/>
      <c r="AK72" s="39"/>
    </row>
    <row r="73" spans="1:38" ht="15" customHeight="1">
      <c r="A73" s="40"/>
      <c r="B73" s="41" t="s">
        <v>120</v>
      </c>
      <c r="C73" s="41"/>
      <c r="D73" s="41"/>
      <c r="E73" s="39"/>
      <c r="F73" s="39"/>
      <c r="G73" s="44"/>
      <c r="H73" s="39"/>
      <c r="I73" s="39"/>
      <c r="J73" s="39"/>
      <c r="K73" s="55" t="s">
        <v>40</v>
      </c>
      <c r="L73" s="49"/>
      <c r="M73" s="49"/>
      <c r="N73" s="49"/>
      <c r="O73" s="39"/>
      <c r="P73" s="42"/>
      <c r="Q73" s="42"/>
      <c r="R73" s="42"/>
      <c r="S73" s="42"/>
      <c r="T73" s="42"/>
      <c r="U73" s="42"/>
      <c r="V73" s="42"/>
      <c r="W73" s="66"/>
      <c r="Y73" s="39"/>
      <c r="Z73" s="63" t="s">
        <v>41</v>
      </c>
      <c r="AA73" s="49"/>
      <c r="AB73" s="49"/>
      <c r="AC73" s="49"/>
      <c r="AD73" s="39"/>
      <c r="AE73" s="42"/>
      <c r="AF73" s="42"/>
      <c r="AG73" s="42"/>
      <c r="AH73" s="42"/>
      <c r="AI73" s="42"/>
      <c r="AJ73" s="42"/>
      <c r="AK73" s="42"/>
      <c r="AL73" s="67"/>
    </row>
    <row r="74" spans="1:38" ht="1.5" customHeight="1">
      <c r="A74" s="40"/>
      <c r="B74" s="41"/>
      <c r="C74" s="41"/>
      <c r="D74" s="41"/>
      <c r="E74" s="39"/>
      <c r="F74" s="39"/>
      <c r="G74" s="39"/>
      <c r="H74" s="39"/>
      <c r="I74" s="39"/>
      <c r="J74" s="39"/>
      <c r="K74" s="55"/>
      <c r="L74" s="41"/>
      <c r="M74" s="39"/>
      <c r="N74" s="47"/>
      <c r="O74" s="47"/>
      <c r="P74" s="47"/>
      <c r="S74" s="47"/>
      <c r="T74" s="39"/>
      <c r="U74" s="47"/>
      <c r="V74" s="47"/>
      <c r="X74" s="47"/>
      <c r="Y74" s="47"/>
      <c r="Z74" s="63"/>
      <c r="AA74" s="41"/>
      <c r="AB74" s="39"/>
      <c r="AC74" s="47"/>
      <c r="AD74" s="47"/>
      <c r="AE74" s="47"/>
      <c r="AH74" s="47"/>
      <c r="AI74" s="39"/>
      <c r="AJ74" s="47"/>
      <c r="AK74" s="47"/>
    </row>
    <row r="75" spans="1:38" ht="15" customHeight="1">
      <c r="A75" s="40"/>
      <c r="B75" s="41"/>
      <c r="C75" s="41"/>
      <c r="D75" s="41"/>
      <c r="E75" s="39"/>
      <c r="F75" s="39"/>
      <c r="G75" s="44"/>
      <c r="H75" s="39"/>
      <c r="I75" s="39"/>
      <c r="J75" s="39"/>
      <c r="K75" s="55" t="s">
        <v>42</v>
      </c>
      <c r="L75" s="49"/>
      <c r="M75" s="49"/>
      <c r="N75" s="49"/>
      <c r="O75" s="39"/>
      <c r="P75" s="42"/>
      <c r="Q75" s="42"/>
      <c r="R75" s="42"/>
      <c r="S75" s="42"/>
      <c r="T75" s="42"/>
      <c r="U75" s="42"/>
      <c r="V75" s="42"/>
      <c r="W75" s="66"/>
      <c r="Y75" s="39"/>
      <c r="Z75" s="68" t="s">
        <v>124</v>
      </c>
      <c r="AA75" s="49"/>
      <c r="AB75" s="49"/>
      <c r="AC75" s="49"/>
      <c r="AD75" s="39"/>
      <c r="AE75" s="42"/>
      <c r="AF75" s="42"/>
      <c r="AG75" s="42"/>
      <c r="AH75" s="42"/>
      <c r="AI75" s="42"/>
      <c r="AJ75" s="42"/>
      <c r="AK75" s="42"/>
      <c r="AL75" s="67"/>
    </row>
    <row r="76" spans="1:38" ht="1.5" customHeight="1">
      <c r="A76" s="69"/>
      <c r="B76" s="70"/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39"/>
      <c r="AB76" s="39"/>
      <c r="AC76" s="39"/>
      <c r="AD76" s="70"/>
      <c r="AE76" s="70"/>
      <c r="AF76" s="70"/>
      <c r="AG76" s="70"/>
      <c r="AH76" s="70"/>
      <c r="AI76" s="70"/>
      <c r="AJ76" s="39"/>
      <c r="AK76" s="39"/>
    </row>
    <row r="77" spans="1:38" ht="15" customHeight="1">
      <c r="A77" s="40"/>
      <c r="B77" s="41" t="s">
        <v>94</v>
      </c>
      <c r="C77" s="41"/>
      <c r="D77" s="41"/>
      <c r="E77" s="39"/>
      <c r="F77" s="44"/>
      <c r="G77" s="39"/>
      <c r="H77" s="54"/>
      <c r="I77" s="54"/>
      <c r="J77" s="39"/>
      <c r="K77" s="54"/>
      <c r="L77" s="367"/>
      <c r="M77" s="368"/>
      <c r="N77" s="368"/>
      <c r="O77" s="368"/>
      <c r="P77" s="368"/>
      <c r="Q77" s="368"/>
      <c r="R77" s="368"/>
      <c r="S77" s="368"/>
      <c r="T77" s="368"/>
      <c r="U77" s="368"/>
      <c r="V77" s="368"/>
      <c r="W77" s="368"/>
      <c r="X77" s="368"/>
      <c r="Y77" s="368"/>
      <c r="Z77" s="368"/>
      <c r="AA77" s="368"/>
      <c r="AB77" s="368"/>
      <c r="AC77" s="368"/>
      <c r="AD77" s="368"/>
      <c r="AE77" s="368"/>
      <c r="AF77" s="368"/>
      <c r="AG77" s="368"/>
      <c r="AH77" s="368"/>
      <c r="AI77" s="368"/>
      <c r="AJ77" s="368"/>
      <c r="AK77" s="369"/>
    </row>
    <row r="78" spans="1:38" ht="1.5" customHeight="1">
      <c r="A78" s="69"/>
      <c r="B78" s="70"/>
      <c r="C78" s="70"/>
      <c r="D78" s="70"/>
      <c r="E78" s="70"/>
      <c r="F78" s="70"/>
      <c r="G78" s="70"/>
      <c r="H78" s="70"/>
      <c r="I78" s="70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39"/>
      <c r="AK78" s="39"/>
    </row>
    <row r="79" spans="1:38" s="73" customFormat="1" ht="15" customHeight="1">
      <c r="A79" s="44"/>
      <c r="B79" s="54" t="s">
        <v>95</v>
      </c>
      <c r="C79" s="54"/>
      <c r="D79" s="54"/>
      <c r="E79" s="54"/>
      <c r="F79" s="54"/>
      <c r="G79" s="54"/>
      <c r="H79" s="43"/>
      <c r="I79" s="43"/>
      <c r="J79" s="39"/>
      <c r="K79" s="71" t="s">
        <v>96</v>
      </c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72"/>
    </row>
    <row r="80" spans="1:38" s="73" customFormat="1" ht="1.5" customHeight="1">
      <c r="A80" s="44"/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  <c r="AH80" s="39"/>
      <c r="AI80" s="39"/>
      <c r="AJ80" s="39"/>
      <c r="AK80" s="39"/>
      <c r="AL80" s="72"/>
    </row>
    <row r="81" spans="1:38" s="73" customFormat="1" ht="15" customHeight="1">
      <c r="A81" s="44"/>
      <c r="B81" s="39"/>
      <c r="C81" s="39"/>
      <c r="D81" s="39"/>
      <c r="E81" s="39"/>
      <c r="F81" s="39"/>
      <c r="G81" s="39"/>
      <c r="H81" s="39"/>
      <c r="I81" s="39"/>
      <c r="J81" s="39"/>
      <c r="K81" s="71" t="s">
        <v>97</v>
      </c>
      <c r="L81" s="49"/>
      <c r="M81" s="49"/>
      <c r="N81" s="49"/>
      <c r="O81" s="39"/>
      <c r="P81" s="42"/>
      <c r="Q81" s="42"/>
      <c r="R81" s="42"/>
      <c r="S81" s="42"/>
      <c r="T81" s="42"/>
      <c r="U81" s="42"/>
      <c r="V81" s="42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72"/>
    </row>
    <row r="82" spans="1:38" ht="1.5" customHeight="1">
      <c r="A82" s="40"/>
      <c r="B82" s="41"/>
      <c r="C82" s="41"/>
      <c r="D82" s="41"/>
      <c r="E82" s="41"/>
      <c r="F82" s="40"/>
      <c r="G82" s="41"/>
      <c r="H82" s="41"/>
      <c r="I82" s="41"/>
      <c r="J82" s="41"/>
      <c r="K82" s="41"/>
      <c r="L82" s="41"/>
      <c r="M82" s="41"/>
      <c r="N82" s="41"/>
      <c r="O82" s="41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</row>
    <row r="83" spans="1:38" ht="12.95" customHeight="1">
      <c r="A83" s="95" t="s">
        <v>43</v>
      </c>
      <c r="B83" s="96" t="s">
        <v>45</v>
      </c>
      <c r="C83" s="93"/>
      <c r="D83" s="93"/>
      <c r="E83" s="93"/>
      <c r="F83" s="93"/>
      <c r="G83" s="93"/>
      <c r="H83" s="93"/>
      <c r="I83" s="96"/>
      <c r="J83" s="93"/>
      <c r="K83" s="93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</row>
    <row r="84" spans="1:38" ht="1.5" customHeight="1">
      <c r="A84" s="10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39"/>
      <c r="AK84" s="39"/>
    </row>
    <row r="85" spans="1:38" ht="15" customHeight="1">
      <c r="A85" s="44"/>
      <c r="B85" s="39" t="s">
        <v>46</v>
      </c>
      <c r="C85" s="39"/>
      <c r="D85" s="39"/>
      <c r="E85" s="39"/>
      <c r="F85" s="39"/>
      <c r="G85" s="39"/>
      <c r="H85" s="44"/>
      <c r="I85" s="39"/>
      <c r="J85" s="39"/>
      <c r="K85" s="39"/>
      <c r="L85" s="49"/>
      <c r="M85" s="39" t="s">
        <v>47</v>
      </c>
      <c r="N85" s="39"/>
      <c r="O85" s="39"/>
      <c r="P85" s="39"/>
      <c r="Q85" s="39"/>
      <c r="R85" s="49"/>
      <c r="S85" s="39" t="s">
        <v>48</v>
      </c>
      <c r="T85" s="39"/>
      <c r="U85" s="39"/>
      <c r="V85" s="39"/>
      <c r="W85" s="39"/>
      <c r="X85" s="48"/>
      <c r="Y85" s="39" t="s">
        <v>49</v>
      </c>
      <c r="Z85" s="39"/>
      <c r="AA85" s="39"/>
      <c r="AB85" s="39"/>
      <c r="AC85" s="39"/>
      <c r="AD85" s="49"/>
      <c r="AE85" s="39" t="s">
        <v>50</v>
      </c>
      <c r="AF85" s="39"/>
      <c r="AG85" s="39"/>
      <c r="AH85" s="39"/>
      <c r="AI85" s="39"/>
      <c r="AJ85" s="39"/>
      <c r="AK85" s="39"/>
    </row>
    <row r="86" spans="1:38" ht="1.5" customHeight="1">
      <c r="A86" s="44"/>
      <c r="B86" s="39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</row>
    <row r="87" spans="1:38" ht="15" customHeight="1">
      <c r="A87" s="44"/>
      <c r="B87" s="54" t="s">
        <v>98</v>
      </c>
      <c r="C87" s="54"/>
      <c r="D87" s="54"/>
      <c r="E87" s="43"/>
      <c r="F87" s="43"/>
      <c r="G87" s="39"/>
      <c r="H87" s="39"/>
      <c r="I87" s="39"/>
      <c r="J87" s="39"/>
      <c r="K87" s="39"/>
      <c r="L87" s="49"/>
      <c r="M87" s="74" t="s">
        <v>99</v>
      </c>
      <c r="N87" s="39"/>
      <c r="O87" s="39"/>
      <c r="P87" s="39"/>
      <c r="Q87" s="39"/>
      <c r="R87" s="49"/>
      <c r="S87" s="74" t="s">
        <v>100</v>
      </c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</row>
    <row r="88" spans="1:38" ht="1.5" customHeight="1">
      <c r="A88" s="44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</row>
    <row r="89" spans="1:38" ht="15" customHeight="1">
      <c r="A89" s="69"/>
      <c r="B89" s="39" t="s">
        <v>51</v>
      </c>
      <c r="C89" s="39"/>
      <c r="D89" s="39"/>
      <c r="E89" s="39"/>
      <c r="F89" s="39"/>
      <c r="G89" s="39"/>
      <c r="H89" s="39"/>
      <c r="I89" s="39"/>
      <c r="J89" s="39"/>
      <c r="K89" s="39"/>
      <c r="L89" s="4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</row>
    <row r="90" spans="1:38" ht="1.5" customHeight="1">
      <c r="A90" s="69"/>
      <c r="B90" s="39"/>
      <c r="C90" s="39"/>
      <c r="D90" s="39"/>
      <c r="E90" s="39"/>
      <c r="F90" s="39"/>
      <c r="G90" s="39"/>
      <c r="H90" s="39"/>
      <c r="I90" s="39"/>
      <c r="J90" s="39"/>
      <c r="K90" s="43"/>
      <c r="L90" s="43"/>
      <c r="M90" s="43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</row>
    <row r="91" spans="1:38" ht="15" customHeight="1">
      <c r="A91" s="69"/>
      <c r="B91" s="39" t="s">
        <v>52</v>
      </c>
      <c r="C91" s="70"/>
      <c r="D91" s="70"/>
      <c r="E91" s="70"/>
      <c r="F91" s="70"/>
      <c r="G91" s="70"/>
      <c r="H91" s="69"/>
      <c r="I91" s="70"/>
      <c r="J91" s="70"/>
      <c r="K91" s="70"/>
      <c r="L91" s="42"/>
      <c r="M91" s="42"/>
      <c r="N91" s="47" t="s">
        <v>7</v>
      </c>
      <c r="O91" s="42"/>
      <c r="P91" s="42"/>
      <c r="Q91" s="47" t="s">
        <v>7</v>
      </c>
      <c r="R91" s="42"/>
      <c r="S91" s="42"/>
      <c r="T91" s="42"/>
      <c r="U91" s="42"/>
      <c r="V91" s="39"/>
      <c r="W91" s="39"/>
      <c r="X91" s="39"/>
      <c r="Y91" s="39"/>
      <c r="Z91" s="42"/>
      <c r="AA91" s="42"/>
      <c r="AB91" s="47" t="s">
        <v>7</v>
      </c>
      <c r="AC91" s="42"/>
      <c r="AD91" s="42"/>
      <c r="AE91" s="47" t="s">
        <v>7</v>
      </c>
      <c r="AF91" s="42"/>
      <c r="AG91" s="42"/>
      <c r="AH91" s="42"/>
      <c r="AI91" s="42"/>
      <c r="AJ91" s="39"/>
      <c r="AK91" s="39"/>
    </row>
    <row r="92" spans="1:38" ht="1.5" customHeight="1">
      <c r="A92" s="69"/>
      <c r="B92" s="70"/>
      <c r="C92" s="70"/>
      <c r="D92" s="70"/>
      <c r="E92" s="70"/>
      <c r="F92" s="70"/>
      <c r="G92" s="70"/>
      <c r="H92" s="70"/>
      <c r="I92" s="70"/>
      <c r="J92" s="70"/>
      <c r="K92" s="70"/>
      <c r="L92" s="75"/>
      <c r="M92" s="75"/>
      <c r="N92" s="47"/>
      <c r="O92" s="47"/>
      <c r="P92" s="47"/>
      <c r="Q92" s="47"/>
      <c r="R92" s="47"/>
      <c r="S92" s="47"/>
      <c r="T92" s="47"/>
      <c r="U92" s="47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70"/>
      <c r="AH92" s="70"/>
      <c r="AI92" s="70"/>
      <c r="AJ92" s="39"/>
      <c r="AK92" s="39"/>
    </row>
    <row r="93" spans="1:38" ht="15" customHeight="1">
      <c r="A93" s="69"/>
      <c r="B93" s="70"/>
      <c r="C93" s="70"/>
      <c r="D93" s="70"/>
      <c r="E93" s="70"/>
      <c r="F93" s="70"/>
      <c r="G93" s="70"/>
      <c r="H93" s="69"/>
      <c r="I93" s="70"/>
      <c r="J93" s="70"/>
      <c r="K93" s="70"/>
      <c r="L93" s="42"/>
      <c r="M93" s="42"/>
      <c r="N93" s="47" t="s">
        <v>7</v>
      </c>
      <c r="O93" s="42"/>
      <c r="P93" s="42"/>
      <c r="Q93" s="47" t="s">
        <v>7</v>
      </c>
      <c r="R93" s="42"/>
      <c r="S93" s="42"/>
      <c r="T93" s="42"/>
      <c r="U93" s="42"/>
      <c r="V93" s="39"/>
      <c r="W93" s="39"/>
      <c r="X93" s="39"/>
      <c r="Y93" s="39"/>
      <c r="Z93" s="42"/>
      <c r="AA93" s="42"/>
      <c r="AB93" s="47" t="s">
        <v>7</v>
      </c>
      <c r="AC93" s="42"/>
      <c r="AD93" s="42"/>
      <c r="AE93" s="47" t="s">
        <v>7</v>
      </c>
      <c r="AF93" s="42"/>
      <c r="AG93" s="42"/>
      <c r="AH93" s="42"/>
      <c r="AI93" s="42"/>
      <c r="AJ93" s="39"/>
      <c r="AK93" s="39"/>
    </row>
    <row r="94" spans="1:38" ht="1.5" customHeight="1">
      <c r="A94" s="40"/>
      <c r="B94" s="41"/>
      <c r="C94" s="41"/>
      <c r="D94" s="41"/>
      <c r="E94" s="39"/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</row>
    <row r="95" spans="1:38" ht="15" customHeight="1">
      <c r="A95" s="40"/>
      <c r="B95" s="41" t="s">
        <v>53</v>
      </c>
      <c r="C95" s="41"/>
      <c r="D95" s="41"/>
      <c r="E95" s="39"/>
      <c r="F95" s="39"/>
      <c r="G95" s="39"/>
      <c r="H95" s="39"/>
      <c r="I95" s="39"/>
      <c r="J95" s="39"/>
      <c r="K95" s="39"/>
      <c r="L95" s="60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61"/>
      <c r="AK95" s="62"/>
    </row>
    <row r="96" spans="1:38" ht="1.5" customHeight="1">
      <c r="A96" s="40"/>
      <c r="B96" s="41"/>
      <c r="C96" s="41"/>
      <c r="D96" s="41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</row>
    <row r="97" spans="1:37" ht="15" customHeight="1">
      <c r="A97" s="40"/>
      <c r="B97" s="41" t="s">
        <v>54</v>
      </c>
      <c r="C97" s="41"/>
      <c r="D97" s="41"/>
      <c r="E97" s="39"/>
      <c r="F97" s="44"/>
      <c r="G97" s="39"/>
      <c r="H97" s="39"/>
      <c r="I97" s="39"/>
      <c r="J97" s="39"/>
      <c r="K97" s="39"/>
      <c r="L97" s="42"/>
      <c r="M97" s="42"/>
      <c r="N97" s="47" t="s">
        <v>7</v>
      </c>
      <c r="O97" s="42"/>
      <c r="P97" s="42"/>
      <c r="Q97" s="47" t="s">
        <v>7</v>
      </c>
      <c r="R97" s="42"/>
      <c r="S97" s="42"/>
      <c r="T97" s="42"/>
      <c r="U97" s="42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</row>
    <row r="98" spans="1:37" ht="1.5" customHeight="1">
      <c r="A98" s="69"/>
      <c r="B98" s="70"/>
      <c r="C98" s="70"/>
      <c r="D98" s="70"/>
      <c r="E98" s="70"/>
      <c r="F98" s="69"/>
      <c r="G98" s="70"/>
      <c r="H98" s="70"/>
      <c r="I98" s="70"/>
      <c r="J98" s="70"/>
      <c r="K98" s="70"/>
      <c r="L98" s="70"/>
      <c r="M98" s="70"/>
      <c r="N98" s="70"/>
      <c r="O98" s="70"/>
      <c r="P98" s="70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39"/>
      <c r="AK98" s="39"/>
    </row>
    <row r="99" spans="1:37" ht="15" customHeight="1">
      <c r="A99" s="44"/>
      <c r="B99" s="39" t="s">
        <v>55</v>
      </c>
      <c r="C99" s="39"/>
      <c r="D99" s="39"/>
      <c r="E99" s="39"/>
      <c r="F99" s="39"/>
      <c r="G99" s="39"/>
      <c r="H99" s="39"/>
      <c r="I99" s="39"/>
      <c r="J99" s="39"/>
      <c r="K99" s="39"/>
      <c r="L99" s="49"/>
      <c r="M99" s="39" t="s">
        <v>56</v>
      </c>
      <c r="N99" s="39"/>
      <c r="O99" s="39"/>
      <c r="P99" s="39"/>
      <c r="Q99" s="39"/>
      <c r="R99" s="39"/>
      <c r="S99" s="39"/>
      <c r="T99" s="39"/>
      <c r="U99" s="39"/>
      <c r="V99" s="49"/>
      <c r="W99" s="39" t="s">
        <v>57</v>
      </c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</row>
    <row r="100" spans="1:37" ht="1.5" customHeight="1">
      <c r="A100" s="44"/>
      <c r="B100" s="39"/>
      <c r="C100" s="39"/>
      <c r="D100" s="39"/>
      <c r="E100" s="39"/>
      <c r="F100" s="39"/>
      <c r="G100" s="39"/>
      <c r="H100" s="39"/>
      <c r="I100" s="39"/>
      <c r="J100" s="39"/>
      <c r="K100" s="39"/>
      <c r="L100" s="88"/>
      <c r="M100" s="43"/>
      <c r="N100" s="43"/>
      <c r="O100" s="43"/>
      <c r="P100" s="43"/>
      <c r="Q100" s="43"/>
      <c r="R100" s="43"/>
      <c r="S100" s="43"/>
      <c r="T100" s="43"/>
      <c r="U100" s="43"/>
      <c r="V100" s="88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</row>
    <row r="101" spans="1:37" ht="15" customHeight="1">
      <c r="A101" s="44"/>
      <c r="B101" s="102" t="s">
        <v>142</v>
      </c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</row>
    <row r="102" spans="1:37" ht="1.5" customHeight="1">
      <c r="A102" s="44"/>
      <c r="B102" s="39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70"/>
      <c r="Y102" s="70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</row>
    <row r="103" spans="1:37" ht="15" customHeight="1">
      <c r="A103" s="44"/>
      <c r="B103" s="39" t="s">
        <v>143</v>
      </c>
      <c r="C103" s="39"/>
      <c r="D103" s="39"/>
      <c r="E103" s="39"/>
      <c r="F103" s="39"/>
      <c r="G103" s="39"/>
      <c r="H103" s="44"/>
      <c r="I103" s="39"/>
      <c r="J103" s="39"/>
      <c r="K103" s="39"/>
      <c r="L103" s="338"/>
      <c r="M103" s="339"/>
      <c r="N103" s="339"/>
      <c r="O103" s="339"/>
      <c r="P103" s="339"/>
      <c r="Q103" s="339"/>
      <c r="R103" s="339"/>
      <c r="S103" s="339"/>
      <c r="T103" s="339"/>
      <c r="U103" s="339"/>
      <c r="V103" s="339"/>
      <c r="W103" s="339"/>
      <c r="X103" s="339"/>
      <c r="Y103" s="339"/>
      <c r="Z103" s="339"/>
      <c r="AA103" s="339"/>
      <c r="AB103" s="339"/>
      <c r="AC103" s="339"/>
      <c r="AD103" s="339"/>
      <c r="AE103" s="339"/>
      <c r="AF103" s="339"/>
      <c r="AG103" s="339"/>
      <c r="AH103" s="339"/>
      <c r="AI103" s="339"/>
      <c r="AJ103" s="339"/>
      <c r="AK103" s="340"/>
    </row>
    <row r="104" spans="1:37" ht="1.5" customHeight="1">
      <c r="A104" s="44"/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70"/>
      <c r="AH104" s="70"/>
      <c r="AI104" s="70"/>
      <c r="AJ104" s="39"/>
      <c r="AK104" s="39"/>
    </row>
    <row r="105" spans="1:37" ht="15" customHeight="1">
      <c r="A105" s="44"/>
      <c r="B105" s="39" t="s">
        <v>144</v>
      </c>
      <c r="C105" s="39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 t="s">
        <v>145</v>
      </c>
      <c r="Q105" s="39"/>
      <c r="R105" s="39"/>
      <c r="S105" s="39"/>
      <c r="T105" s="39"/>
      <c r="U105" s="39"/>
      <c r="V105" s="39"/>
      <c r="W105" s="39"/>
      <c r="X105" s="39"/>
      <c r="Y105" s="103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</row>
    <row r="106" spans="1:37" ht="1.5" customHeight="1">
      <c r="A106" s="44"/>
      <c r="B106" s="39"/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</row>
    <row r="107" spans="1:37" ht="15" customHeight="1">
      <c r="A107" s="44"/>
      <c r="B107" s="39"/>
      <c r="C107" s="43"/>
      <c r="D107" s="43"/>
      <c r="E107" s="43"/>
      <c r="F107" s="39"/>
      <c r="G107" s="39"/>
      <c r="H107" s="39"/>
      <c r="I107" s="39"/>
      <c r="J107" s="39"/>
      <c r="K107" s="39"/>
      <c r="L107" s="338"/>
      <c r="M107" s="339"/>
      <c r="N107" s="339"/>
      <c r="O107" s="339"/>
      <c r="P107" s="339"/>
      <c r="Q107" s="339"/>
      <c r="R107" s="339"/>
      <c r="S107" s="339"/>
      <c r="T107" s="339"/>
      <c r="U107" s="339"/>
      <c r="V107" s="339"/>
      <c r="W107" s="339"/>
      <c r="X107" s="339"/>
      <c r="Y107" s="339"/>
      <c r="Z107" s="339"/>
      <c r="AA107" s="339"/>
      <c r="AB107" s="339"/>
      <c r="AC107" s="339"/>
      <c r="AD107" s="339"/>
      <c r="AE107" s="339"/>
      <c r="AF107" s="339"/>
      <c r="AG107" s="339"/>
      <c r="AH107" s="339"/>
      <c r="AI107" s="339"/>
      <c r="AJ107" s="339"/>
      <c r="AK107" s="340"/>
    </row>
    <row r="108" spans="1:37" ht="1.5" customHeight="1">
      <c r="A108" s="44"/>
      <c r="B108" s="39"/>
      <c r="C108" s="43"/>
      <c r="D108" s="43"/>
      <c r="E108" s="43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</row>
    <row r="109" spans="1:37" ht="15" customHeight="1">
      <c r="A109" s="44"/>
      <c r="B109" s="39" t="s">
        <v>146</v>
      </c>
      <c r="C109" s="43"/>
      <c r="D109" s="43"/>
      <c r="E109" s="43"/>
      <c r="F109" s="39"/>
      <c r="G109" s="39"/>
      <c r="H109" s="39"/>
      <c r="I109" s="39"/>
      <c r="J109" s="39"/>
      <c r="K109" s="39"/>
      <c r="L109" s="338"/>
      <c r="M109" s="339"/>
      <c r="N109" s="339"/>
      <c r="O109" s="339"/>
      <c r="P109" s="339"/>
      <c r="Q109" s="339"/>
      <c r="R109" s="339"/>
      <c r="S109" s="339"/>
      <c r="T109" s="339"/>
      <c r="U109" s="339"/>
      <c r="V109" s="339"/>
      <c r="W109" s="339"/>
      <c r="X109" s="339"/>
      <c r="Y109" s="339"/>
      <c r="Z109" s="339"/>
      <c r="AA109" s="339"/>
      <c r="AB109" s="339"/>
      <c r="AC109" s="339"/>
      <c r="AD109" s="339"/>
      <c r="AE109" s="339"/>
      <c r="AF109" s="339"/>
      <c r="AG109" s="339"/>
      <c r="AH109" s="339"/>
      <c r="AI109" s="339"/>
      <c r="AJ109" s="339"/>
      <c r="AK109" s="340"/>
    </row>
    <row r="110" spans="1:37" ht="1.5" customHeight="1">
      <c r="A110" s="44"/>
      <c r="B110" s="39"/>
      <c r="C110" s="43"/>
      <c r="D110" s="43"/>
      <c r="E110" s="43"/>
      <c r="F110" s="39"/>
      <c r="G110" s="39"/>
      <c r="H110" s="39"/>
      <c r="I110" s="39"/>
      <c r="J110" s="39"/>
      <c r="K110" s="39"/>
      <c r="L110" s="39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89"/>
      <c r="Z110" s="89"/>
      <c r="AA110" s="89"/>
      <c r="AB110" s="89"/>
      <c r="AC110" s="89"/>
      <c r="AD110" s="89"/>
      <c r="AE110" s="89"/>
      <c r="AF110" s="89"/>
      <c r="AG110" s="89"/>
      <c r="AH110" s="89"/>
      <c r="AI110" s="89"/>
      <c r="AJ110" s="39"/>
      <c r="AK110" s="39"/>
    </row>
    <row r="111" spans="1:37" ht="15" customHeight="1">
      <c r="A111" s="44"/>
      <c r="B111" s="54" t="s">
        <v>147</v>
      </c>
      <c r="C111" s="104"/>
      <c r="D111" s="104"/>
      <c r="E111" s="104"/>
      <c r="F111" s="70"/>
      <c r="G111" s="70"/>
      <c r="H111" s="69"/>
      <c r="I111" s="70"/>
      <c r="J111" s="70"/>
      <c r="K111" s="70"/>
      <c r="L111" s="42"/>
      <c r="M111" s="42"/>
      <c r="N111" s="74" t="s">
        <v>148</v>
      </c>
      <c r="O111" s="54"/>
      <c r="P111" s="54"/>
      <c r="Q111" s="54"/>
      <c r="R111" s="43"/>
      <c r="S111" s="88"/>
      <c r="T111" s="42"/>
      <c r="U111" s="42"/>
      <c r="V111" s="74" t="s">
        <v>149</v>
      </c>
      <c r="W111" s="105"/>
      <c r="X111" s="54"/>
      <c r="Y111" s="54"/>
      <c r="Z111" s="105"/>
      <c r="AA111" s="39"/>
      <c r="AB111" s="39"/>
      <c r="AC111" s="39"/>
      <c r="AD111" s="42"/>
      <c r="AE111" s="42"/>
      <c r="AF111" s="54" t="s">
        <v>150</v>
      </c>
      <c r="AG111" s="54"/>
      <c r="AH111" s="54"/>
      <c r="AI111" s="54"/>
      <c r="AJ111" s="54"/>
      <c r="AK111" s="39"/>
    </row>
    <row r="112" spans="1:37" ht="1.5" customHeight="1">
      <c r="A112" s="44"/>
      <c r="B112" s="39"/>
      <c r="C112" s="39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</row>
    <row r="113" spans="1:37" ht="12.95" customHeight="1">
      <c r="A113" s="95" t="s">
        <v>44</v>
      </c>
      <c r="B113" s="95" t="s">
        <v>61</v>
      </c>
      <c r="C113" s="93"/>
      <c r="D113" s="93"/>
      <c r="E113" s="93"/>
      <c r="F113" s="94"/>
      <c r="G113" s="93"/>
      <c r="H113" s="93"/>
      <c r="I113" s="93"/>
      <c r="J113" s="93"/>
      <c r="K113" s="93"/>
      <c r="L113" s="93"/>
      <c r="M113" s="93"/>
      <c r="N113" s="97"/>
      <c r="O113" s="93"/>
      <c r="P113" s="93"/>
      <c r="Q113" s="97"/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  <c r="AE113" s="93"/>
      <c r="AF113" s="93"/>
      <c r="AG113" s="93"/>
      <c r="AH113" s="93"/>
      <c r="AI113" s="93"/>
      <c r="AJ113" s="93"/>
      <c r="AK113" s="93"/>
    </row>
    <row r="114" spans="1:37" ht="1.5" customHeight="1">
      <c r="A114" s="10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39"/>
      <c r="AK114" s="39"/>
    </row>
    <row r="115" spans="1:37" ht="15" customHeight="1">
      <c r="A115" s="44"/>
      <c r="B115" s="39" t="s">
        <v>62</v>
      </c>
      <c r="C115" s="39"/>
      <c r="D115" s="39"/>
      <c r="E115" s="39"/>
      <c r="F115" s="39"/>
      <c r="G115" s="44"/>
      <c r="H115" s="39"/>
      <c r="I115" s="39"/>
      <c r="J115" s="39"/>
      <c r="K115" s="39"/>
      <c r="L115" s="338"/>
      <c r="M115" s="339"/>
      <c r="N115" s="339"/>
      <c r="O115" s="339"/>
      <c r="P115" s="339"/>
      <c r="Q115" s="339"/>
      <c r="R115" s="339"/>
      <c r="S115" s="339"/>
      <c r="T115" s="339"/>
      <c r="U115" s="339"/>
      <c r="V115" s="339"/>
      <c r="W115" s="339"/>
      <c r="X115" s="339"/>
      <c r="Y115" s="339"/>
      <c r="Z115" s="339"/>
      <c r="AA115" s="339"/>
      <c r="AB115" s="339"/>
      <c r="AC115" s="339"/>
      <c r="AD115" s="339"/>
      <c r="AE115" s="339"/>
      <c r="AF115" s="339"/>
      <c r="AG115" s="339"/>
      <c r="AH115" s="339"/>
      <c r="AI115" s="339"/>
      <c r="AJ115" s="339"/>
      <c r="AK115" s="340"/>
    </row>
    <row r="116" spans="1:37" ht="1.5" customHeight="1">
      <c r="A116" s="44"/>
      <c r="B116" s="39"/>
      <c r="C116" s="39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  <c r="AH116" s="39"/>
      <c r="AI116" s="39"/>
      <c r="AJ116" s="39"/>
      <c r="AK116" s="39"/>
    </row>
    <row r="117" spans="1:37" ht="15" customHeight="1">
      <c r="A117" s="44"/>
      <c r="B117" s="39" t="s">
        <v>63</v>
      </c>
      <c r="C117" s="39"/>
      <c r="D117" s="39"/>
      <c r="E117" s="39"/>
      <c r="F117" s="39"/>
      <c r="G117" s="44"/>
      <c r="H117" s="39"/>
      <c r="I117" s="39"/>
      <c r="J117" s="39"/>
      <c r="K117" s="39"/>
      <c r="L117" s="42"/>
      <c r="M117" s="42"/>
      <c r="N117" s="42"/>
      <c r="O117" s="42"/>
      <c r="P117" s="39"/>
      <c r="Q117" s="39"/>
      <c r="R117" s="39"/>
      <c r="S117" s="39"/>
      <c r="T117" s="39"/>
      <c r="U117" s="39"/>
      <c r="V117" s="39"/>
      <c r="W117" s="39"/>
      <c r="X117" s="39"/>
      <c r="Y117" s="39"/>
      <c r="Z117" s="39"/>
      <c r="AA117" s="47"/>
      <c r="AB117" s="63" t="s">
        <v>64</v>
      </c>
      <c r="AC117" s="76"/>
      <c r="AD117" s="42"/>
      <c r="AE117" s="42"/>
      <c r="AF117" s="42"/>
      <c r="AG117" s="42"/>
      <c r="AH117" s="42"/>
      <c r="AI117" s="39" t="s">
        <v>65</v>
      </c>
      <c r="AJ117" s="39"/>
      <c r="AK117" s="39"/>
    </row>
    <row r="118" spans="1:37" ht="1.5" customHeight="1">
      <c r="A118" s="44"/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</row>
    <row r="119" spans="1:37" ht="15" customHeight="1">
      <c r="A119" s="44"/>
      <c r="B119" s="39" t="s">
        <v>66</v>
      </c>
      <c r="C119" s="39"/>
      <c r="D119" s="39"/>
      <c r="E119" s="39"/>
      <c r="F119" s="39"/>
      <c r="G119" s="44"/>
      <c r="H119" s="39"/>
      <c r="I119" s="39"/>
      <c r="J119" s="39"/>
      <c r="K119" s="39"/>
      <c r="L119" s="42"/>
      <c r="M119" s="42"/>
      <c r="N119" s="42"/>
      <c r="O119" s="42"/>
      <c r="P119" s="39"/>
      <c r="Q119" s="39"/>
      <c r="R119" s="39"/>
      <c r="S119" s="39"/>
      <c r="T119" s="39"/>
      <c r="U119" s="39"/>
      <c r="V119" s="39"/>
      <c r="W119" s="39"/>
      <c r="X119" s="39"/>
      <c r="Y119" s="39"/>
      <c r="Z119" s="63" t="s">
        <v>67</v>
      </c>
      <c r="AA119" s="42"/>
      <c r="AB119" s="42"/>
      <c r="AC119" s="42"/>
      <c r="AD119" s="42"/>
      <c r="AE119" s="42"/>
      <c r="AF119" s="42"/>
      <c r="AG119" s="42"/>
      <c r="AH119" s="42"/>
      <c r="AI119" s="39"/>
      <c r="AJ119" s="39"/>
      <c r="AK119" s="39"/>
    </row>
    <row r="120" spans="1:37" ht="1.5" customHeight="1">
      <c r="A120" s="44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  <c r="AH120" s="39"/>
      <c r="AI120" s="39"/>
      <c r="AJ120" s="39"/>
      <c r="AK120" s="39"/>
    </row>
    <row r="121" spans="1:37" ht="12.95" customHeight="1">
      <c r="A121" s="44"/>
      <c r="B121" s="77" t="s">
        <v>112</v>
      </c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39"/>
      <c r="O121" s="39"/>
      <c r="P121" s="39"/>
      <c r="Q121" s="39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  <c r="AH121" s="39"/>
      <c r="AI121" s="39"/>
      <c r="AJ121" s="39"/>
      <c r="AK121" s="39"/>
    </row>
    <row r="122" spans="1:37" ht="1.5" customHeight="1">
      <c r="A122" s="10"/>
      <c r="B122" s="1"/>
      <c r="C122" s="1"/>
      <c r="D122" s="1"/>
      <c r="E122" s="1"/>
      <c r="F122" s="1"/>
      <c r="G122" s="1"/>
      <c r="H122" s="10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39"/>
      <c r="AK122" s="39"/>
    </row>
    <row r="123" spans="1:37" ht="12.95" customHeight="1">
      <c r="A123" s="95" t="s">
        <v>123</v>
      </c>
      <c r="B123" s="95" t="s">
        <v>68</v>
      </c>
      <c r="C123" s="93"/>
      <c r="D123" s="93"/>
      <c r="E123" s="93"/>
      <c r="F123" s="94"/>
      <c r="G123" s="93"/>
      <c r="H123" s="93"/>
      <c r="I123" s="93"/>
      <c r="J123" s="93"/>
      <c r="K123" s="93"/>
      <c r="L123" s="93"/>
      <c r="M123" s="93"/>
      <c r="N123" s="97"/>
      <c r="O123" s="93"/>
      <c r="P123" s="93"/>
      <c r="Q123" s="97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  <c r="AD123" s="93"/>
      <c r="AE123" s="93"/>
      <c r="AF123" s="93"/>
      <c r="AG123" s="93"/>
      <c r="AH123" s="93"/>
      <c r="AI123" s="93"/>
      <c r="AJ123" s="93"/>
      <c r="AK123" s="93"/>
    </row>
    <row r="124" spans="1:37" ht="1.5" customHeight="1">
      <c r="A124" s="1"/>
      <c r="B124" s="27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0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39"/>
      <c r="AK124" s="39"/>
    </row>
    <row r="125" spans="1:37" ht="15" customHeight="1">
      <c r="A125" s="63" t="s">
        <v>60</v>
      </c>
      <c r="B125" s="39" t="s">
        <v>69</v>
      </c>
      <c r="C125" s="39"/>
      <c r="D125" s="338"/>
      <c r="E125" s="339"/>
      <c r="F125" s="339"/>
      <c r="G125" s="339"/>
      <c r="H125" s="339"/>
      <c r="I125" s="339"/>
      <c r="J125" s="339"/>
      <c r="K125" s="339"/>
      <c r="L125" s="339"/>
      <c r="M125" s="339"/>
      <c r="N125" s="339"/>
      <c r="O125" s="339"/>
      <c r="P125" s="340"/>
      <c r="Q125" s="39"/>
      <c r="R125" s="39"/>
      <c r="S125" s="39"/>
      <c r="T125" s="39"/>
      <c r="U125" s="39"/>
      <c r="V125" s="39"/>
      <c r="W125" s="63" t="s">
        <v>70</v>
      </c>
      <c r="X125" s="76"/>
      <c r="Y125" s="76"/>
      <c r="Z125" s="76"/>
      <c r="AA125" s="76"/>
      <c r="AB125" s="76"/>
      <c r="AC125" s="76"/>
      <c r="AD125" s="76"/>
      <c r="AE125" s="76"/>
      <c r="AF125" s="76"/>
      <c r="AG125" s="76"/>
      <c r="AH125" s="39" t="s">
        <v>59</v>
      </c>
      <c r="AI125" s="39"/>
      <c r="AJ125" s="39"/>
      <c r="AK125" s="39"/>
    </row>
    <row r="126" spans="1:37" ht="1.5" customHeight="1">
      <c r="A126" s="63"/>
      <c r="B126" s="39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</row>
    <row r="127" spans="1:37" ht="14.1" customHeight="1">
      <c r="A127" s="63"/>
      <c r="B127" s="39" t="s">
        <v>71</v>
      </c>
      <c r="C127" s="39"/>
      <c r="D127" s="39"/>
      <c r="E127" s="39"/>
      <c r="F127" s="39"/>
      <c r="G127" s="39"/>
      <c r="H127" s="39"/>
      <c r="I127" s="39"/>
      <c r="J127" s="351"/>
      <c r="K127" s="352"/>
      <c r="L127" s="352"/>
      <c r="M127" s="352"/>
      <c r="N127" s="352"/>
      <c r="O127" s="352"/>
      <c r="P127" s="352"/>
      <c r="Q127" s="352"/>
      <c r="R127" s="352"/>
      <c r="S127" s="352"/>
      <c r="T127" s="352"/>
      <c r="U127" s="352"/>
      <c r="V127" s="352"/>
      <c r="W127" s="352"/>
      <c r="X127" s="352"/>
      <c r="Y127" s="352"/>
      <c r="Z127" s="352"/>
      <c r="AA127" s="352"/>
      <c r="AB127" s="352"/>
      <c r="AC127" s="352"/>
      <c r="AD127" s="352"/>
      <c r="AE127" s="352"/>
      <c r="AF127" s="352"/>
      <c r="AG127" s="352"/>
      <c r="AH127" s="352"/>
      <c r="AI127" s="352"/>
      <c r="AJ127" s="352"/>
      <c r="AK127" s="353"/>
    </row>
    <row r="128" spans="1:37" ht="14.1" customHeight="1">
      <c r="A128" s="63"/>
      <c r="B128" s="77" t="s">
        <v>72</v>
      </c>
      <c r="C128" s="39"/>
      <c r="D128" s="39"/>
      <c r="E128" s="39"/>
      <c r="F128" s="39"/>
      <c r="G128" s="39"/>
      <c r="H128" s="39"/>
      <c r="I128" s="39"/>
      <c r="J128" s="354"/>
      <c r="K128" s="355"/>
      <c r="L128" s="355"/>
      <c r="M128" s="355"/>
      <c r="N128" s="355"/>
      <c r="O128" s="355"/>
      <c r="P128" s="355"/>
      <c r="Q128" s="355"/>
      <c r="R128" s="355"/>
      <c r="S128" s="355"/>
      <c r="T128" s="355"/>
      <c r="U128" s="355"/>
      <c r="V128" s="355"/>
      <c r="W128" s="355"/>
      <c r="X128" s="355"/>
      <c r="Y128" s="355"/>
      <c r="Z128" s="355"/>
      <c r="AA128" s="355"/>
      <c r="AB128" s="355"/>
      <c r="AC128" s="355"/>
      <c r="AD128" s="355"/>
      <c r="AE128" s="355"/>
      <c r="AF128" s="355"/>
      <c r="AG128" s="355"/>
      <c r="AH128" s="355"/>
      <c r="AI128" s="355"/>
      <c r="AJ128" s="355"/>
      <c r="AK128" s="356"/>
    </row>
    <row r="129" spans="1:38" ht="1.5" customHeight="1">
      <c r="A129" s="63"/>
      <c r="B129" s="77"/>
      <c r="C129" s="77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  <c r="AH129" s="39"/>
      <c r="AI129" s="39"/>
      <c r="AJ129" s="39"/>
      <c r="AK129" s="39"/>
    </row>
    <row r="130" spans="1:38" s="78" customFormat="1" ht="15" customHeight="1">
      <c r="A130" s="39"/>
      <c r="B130" s="54" t="s">
        <v>104</v>
      </c>
      <c r="C130" s="43"/>
      <c r="D130" s="43"/>
      <c r="E130" s="43"/>
      <c r="F130" s="54"/>
      <c r="G130" s="39"/>
      <c r="H130" s="39"/>
      <c r="I130" s="49"/>
      <c r="J130" s="39" t="s">
        <v>105</v>
      </c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59"/>
    </row>
    <row r="131" spans="1:38" ht="1.5" customHeight="1">
      <c r="A131" s="63"/>
      <c r="B131" s="77"/>
      <c r="C131" s="77"/>
      <c r="D131" s="39"/>
      <c r="E131" s="39"/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  <c r="AH131" s="39"/>
      <c r="AI131" s="39"/>
      <c r="AJ131" s="39"/>
      <c r="AK131" s="39"/>
    </row>
    <row r="132" spans="1:38" s="78" customFormat="1" ht="15" customHeight="1">
      <c r="A132" s="39"/>
      <c r="B132" s="39"/>
      <c r="C132" s="39"/>
      <c r="D132" s="39"/>
      <c r="E132" s="39"/>
      <c r="F132" s="39"/>
      <c r="G132" s="39"/>
      <c r="H132" s="39"/>
      <c r="I132" s="48"/>
      <c r="J132" s="54" t="s">
        <v>122</v>
      </c>
      <c r="K132" s="54"/>
      <c r="L132" s="54"/>
      <c r="M132" s="54"/>
      <c r="N132" s="54"/>
      <c r="O132" s="43"/>
      <c r="P132" s="43"/>
      <c r="Q132" s="43"/>
      <c r="R132" s="39"/>
      <c r="S132" s="39"/>
      <c r="T132" s="39"/>
      <c r="U132" s="39"/>
      <c r="V132" s="39"/>
      <c r="W132" s="39"/>
      <c r="X132" s="39"/>
      <c r="Z132" s="54" t="s">
        <v>138</v>
      </c>
      <c r="AA132" s="54"/>
      <c r="AB132" s="54"/>
      <c r="AC132" s="43"/>
      <c r="AD132" s="372"/>
      <c r="AE132" s="373"/>
      <c r="AF132" s="373"/>
      <c r="AG132" s="374"/>
      <c r="AH132" s="39"/>
      <c r="AI132" s="39"/>
      <c r="AJ132" s="39"/>
      <c r="AK132" s="39"/>
      <c r="AL132" s="59"/>
    </row>
    <row r="133" spans="1:38" ht="1.5" customHeight="1">
      <c r="A133" s="63"/>
      <c r="B133" s="77"/>
      <c r="C133" s="77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  <c r="AH133" s="39"/>
      <c r="AI133" s="39"/>
      <c r="AJ133" s="39"/>
      <c r="AK133" s="39"/>
    </row>
    <row r="134" spans="1:38" ht="15" customHeight="1">
      <c r="A134" s="63"/>
      <c r="B134" s="39" t="s">
        <v>73</v>
      </c>
      <c r="C134" s="39"/>
      <c r="D134" s="39"/>
      <c r="E134" s="39"/>
      <c r="F134" s="39"/>
      <c r="G134" s="39"/>
      <c r="H134" s="39"/>
      <c r="I134" s="49"/>
      <c r="J134" s="39" t="s">
        <v>74</v>
      </c>
      <c r="K134" s="39"/>
      <c r="L134" s="39"/>
      <c r="M134" s="39"/>
      <c r="N134" s="48"/>
      <c r="O134" s="39" t="s">
        <v>102</v>
      </c>
      <c r="P134" s="39"/>
      <c r="Q134" s="39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63" t="s">
        <v>66</v>
      </c>
      <c r="AD134" s="42"/>
      <c r="AE134" s="42"/>
      <c r="AF134" s="42"/>
      <c r="AG134" s="42"/>
      <c r="AI134" s="39"/>
      <c r="AJ134" s="39"/>
      <c r="AK134" s="39"/>
    </row>
    <row r="135" spans="1:38" ht="1.5" customHeight="1">
      <c r="A135" s="63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</row>
    <row r="136" spans="1:38" ht="15" customHeight="1">
      <c r="A136" s="63"/>
      <c r="B136" s="39"/>
      <c r="C136" s="39"/>
      <c r="D136" s="39"/>
      <c r="E136" s="39"/>
      <c r="F136" s="39"/>
      <c r="G136" s="39"/>
      <c r="H136" s="39"/>
      <c r="I136" s="49"/>
      <c r="J136" s="39" t="s">
        <v>103</v>
      </c>
      <c r="K136" s="39"/>
      <c r="L136" s="39"/>
      <c r="M136" s="39"/>
      <c r="N136" s="49"/>
      <c r="O136" s="39" t="s">
        <v>10</v>
      </c>
      <c r="P136" s="39"/>
      <c r="Q136" s="39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  <c r="AH136" s="39"/>
      <c r="AI136" s="39"/>
      <c r="AJ136" s="39"/>
      <c r="AK136" s="39"/>
    </row>
    <row r="137" spans="1:38" ht="1.5" customHeight="1">
      <c r="A137" s="63"/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  <c r="AH137" s="39"/>
      <c r="AI137" s="39"/>
      <c r="AJ137" s="39"/>
      <c r="AK137" s="39"/>
    </row>
    <row r="138" spans="1:38" ht="15" customHeight="1">
      <c r="A138" s="63" t="s">
        <v>14</v>
      </c>
      <c r="B138" s="39" t="s">
        <v>69</v>
      </c>
      <c r="C138" s="39"/>
      <c r="D138" s="338"/>
      <c r="E138" s="339"/>
      <c r="F138" s="339"/>
      <c r="G138" s="339"/>
      <c r="H138" s="339"/>
      <c r="I138" s="339"/>
      <c r="J138" s="339"/>
      <c r="K138" s="339"/>
      <c r="L138" s="339"/>
      <c r="M138" s="339"/>
      <c r="N138" s="339"/>
      <c r="O138" s="339"/>
      <c r="P138" s="340"/>
      <c r="Q138" s="39"/>
      <c r="R138" s="39" t="s">
        <v>70</v>
      </c>
      <c r="S138" s="39"/>
      <c r="T138" s="39"/>
      <c r="U138" s="39"/>
      <c r="V138" s="39"/>
      <c r="W138" s="63"/>
      <c r="X138" s="76"/>
      <c r="Y138" s="76"/>
      <c r="Z138" s="76"/>
      <c r="AA138" s="76"/>
      <c r="AB138" s="76"/>
      <c r="AC138" s="76"/>
      <c r="AD138" s="76"/>
      <c r="AE138" s="76"/>
      <c r="AF138" s="76"/>
      <c r="AG138" s="76"/>
      <c r="AH138" s="39" t="s">
        <v>59</v>
      </c>
      <c r="AI138" s="39"/>
      <c r="AJ138" s="39"/>
      <c r="AK138" s="39"/>
    </row>
    <row r="139" spans="1:38" ht="1.5" customHeight="1">
      <c r="A139" s="39"/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  <c r="AH139" s="39"/>
      <c r="AI139" s="39"/>
      <c r="AJ139" s="39"/>
      <c r="AK139" s="39"/>
    </row>
    <row r="140" spans="1:38" ht="14.1" customHeight="1">
      <c r="A140" s="39"/>
      <c r="B140" s="39" t="s">
        <v>71</v>
      </c>
      <c r="C140" s="39"/>
      <c r="D140" s="39"/>
      <c r="E140" s="39"/>
      <c r="F140" s="39"/>
      <c r="G140" s="39"/>
      <c r="H140" s="39"/>
      <c r="I140" s="39"/>
      <c r="J140" s="342"/>
      <c r="K140" s="343"/>
      <c r="L140" s="343"/>
      <c r="M140" s="343"/>
      <c r="N140" s="343"/>
      <c r="O140" s="343"/>
      <c r="P140" s="343"/>
      <c r="Q140" s="343"/>
      <c r="R140" s="343"/>
      <c r="S140" s="343"/>
      <c r="T140" s="343"/>
      <c r="U140" s="343"/>
      <c r="V140" s="343"/>
      <c r="W140" s="343"/>
      <c r="X140" s="343"/>
      <c r="Y140" s="343"/>
      <c r="Z140" s="343"/>
      <c r="AA140" s="343"/>
      <c r="AB140" s="343"/>
      <c r="AC140" s="343"/>
      <c r="AD140" s="343"/>
      <c r="AE140" s="343"/>
      <c r="AF140" s="343"/>
      <c r="AG140" s="343"/>
      <c r="AH140" s="343"/>
      <c r="AI140" s="343"/>
      <c r="AJ140" s="343"/>
      <c r="AK140" s="344"/>
    </row>
    <row r="141" spans="1:38" ht="14.1" customHeight="1">
      <c r="A141" s="39"/>
      <c r="B141" s="77" t="s">
        <v>72</v>
      </c>
      <c r="C141" s="39"/>
      <c r="D141" s="39"/>
      <c r="E141" s="39"/>
      <c r="F141" s="39"/>
      <c r="G141" s="39"/>
      <c r="H141" s="39"/>
      <c r="I141" s="39"/>
      <c r="J141" s="345"/>
      <c r="K141" s="346"/>
      <c r="L141" s="346"/>
      <c r="M141" s="346"/>
      <c r="N141" s="346"/>
      <c r="O141" s="346"/>
      <c r="P141" s="346"/>
      <c r="Q141" s="346"/>
      <c r="R141" s="346"/>
      <c r="S141" s="346"/>
      <c r="T141" s="346"/>
      <c r="U141" s="346"/>
      <c r="V141" s="346"/>
      <c r="W141" s="346"/>
      <c r="X141" s="346"/>
      <c r="Y141" s="346"/>
      <c r="Z141" s="346"/>
      <c r="AA141" s="346"/>
      <c r="AB141" s="346"/>
      <c r="AC141" s="346"/>
      <c r="AD141" s="346"/>
      <c r="AE141" s="346"/>
      <c r="AF141" s="346"/>
      <c r="AG141" s="346"/>
      <c r="AH141" s="346"/>
      <c r="AI141" s="346"/>
      <c r="AJ141" s="346"/>
      <c r="AK141" s="347"/>
    </row>
    <row r="142" spans="1:38" ht="14.1" customHeight="1">
      <c r="A142" s="39"/>
      <c r="B142" s="79"/>
      <c r="C142" s="77"/>
      <c r="D142" s="39"/>
      <c r="E142" s="39"/>
      <c r="F142" s="39"/>
      <c r="G142" s="39"/>
      <c r="H142" s="39"/>
      <c r="I142" s="39"/>
      <c r="J142" s="348"/>
      <c r="K142" s="349"/>
      <c r="L142" s="349"/>
      <c r="M142" s="349"/>
      <c r="N142" s="349"/>
      <c r="O142" s="349"/>
      <c r="P142" s="349"/>
      <c r="Q142" s="349"/>
      <c r="R142" s="349"/>
      <c r="S142" s="349"/>
      <c r="T142" s="349"/>
      <c r="U142" s="349"/>
      <c r="V142" s="349"/>
      <c r="W142" s="349"/>
      <c r="X142" s="349"/>
      <c r="Y142" s="349"/>
      <c r="Z142" s="349"/>
      <c r="AA142" s="349"/>
      <c r="AB142" s="349"/>
      <c r="AC142" s="349"/>
      <c r="AD142" s="349"/>
      <c r="AE142" s="349"/>
      <c r="AF142" s="349"/>
      <c r="AG142" s="349"/>
      <c r="AH142" s="349"/>
      <c r="AI142" s="349"/>
      <c r="AJ142" s="349"/>
      <c r="AK142" s="350"/>
    </row>
    <row r="143" spans="1:38" ht="1.5" customHeight="1">
      <c r="A143" s="63"/>
      <c r="B143" s="77"/>
      <c r="C143" s="77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  <c r="AH143" s="39"/>
      <c r="AI143" s="39"/>
      <c r="AJ143" s="39"/>
      <c r="AK143" s="39"/>
    </row>
    <row r="144" spans="1:38" s="78" customFormat="1" ht="15" customHeight="1">
      <c r="A144" s="39"/>
      <c r="B144" s="54" t="s">
        <v>104</v>
      </c>
      <c r="C144" s="54"/>
      <c r="D144" s="54"/>
      <c r="E144" s="43"/>
      <c r="F144" s="43"/>
      <c r="G144" s="39"/>
      <c r="H144" s="39"/>
      <c r="I144" s="49"/>
      <c r="J144" s="39" t="s">
        <v>105</v>
      </c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59"/>
    </row>
    <row r="145" spans="1:38" ht="1.5" customHeight="1">
      <c r="A145" s="63"/>
      <c r="B145" s="77"/>
      <c r="C145" s="77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</row>
    <row r="146" spans="1:38" s="78" customFormat="1" ht="15" customHeight="1">
      <c r="A146" s="39"/>
      <c r="B146" s="39"/>
      <c r="C146" s="39"/>
      <c r="D146" s="39"/>
      <c r="E146" s="39"/>
      <c r="F146" s="39"/>
      <c r="G146" s="39"/>
      <c r="H146" s="39"/>
      <c r="I146" s="49"/>
      <c r="J146" s="39" t="s">
        <v>122</v>
      </c>
      <c r="K146" s="39"/>
      <c r="L146" s="39"/>
      <c r="M146" s="39"/>
      <c r="N146" s="39"/>
      <c r="O146" s="39"/>
      <c r="P146" s="39"/>
      <c r="Q146" s="39"/>
      <c r="S146" s="39"/>
      <c r="T146" s="39"/>
      <c r="U146" s="39"/>
      <c r="V146" s="39"/>
      <c r="W146" s="39"/>
      <c r="X146" s="39"/>
      <c r="Y146" s="49"/>
      <c r="Z146" s="39" t="s">
        <v>106</v>
      </c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59"/>
    </row>
    <row r="147" spans="1:38" ht="1.5" customHeight="1">
      <c r="A147" s="39"/>
      <c r="B147" s="77"/>
      <c r="C147" s="77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</row>
    <row r="148" spans="1:38" ht="15" customHeight="1">
      <c r="A148" s="39"/>
      <c r="B148" s="39" t="s">
        <v>73</v>
      </c>
      <c r="C148" s="39"/>
      <c r="D148" s="39"/>
      <c r="E148" s="39"/>
      <c r="F148" s="39"/>
      <c r="G148" s="39"/>
      <c r="H148" s="39"/>
      <c r="I148" s="49"/>
      <c r="J148" s="39" t="s">
        <v>74</v>
      </c>
      <c r="K148" s="39"/>
      <c r="L148" s="39"/>
      <c r="M148" s="43"/>
      <c r="N148" s="49"/>
      <c r="O148" s="43" t="s">
        <v>102</v>
      </c>
      <c r="P148" s="39"/>
      <c r="Q148" s="39"/>
      <c r="R148" s="39"/>
      <c r="S148" s="39"/>
      <c r="T148" s="39"/>
      <c r="U148" s="39"/>
      <c r="V148" s="39"/>
      <c r="W148" s="39"/>
      <c r="X148" s="39"/>
      <c r="Y148" s="39" t="s">
        <v>66</v>
      </c>
      <c r="Z148" s="39"/>
      <c r="AA148" s="39"/>
      <c r="AB148" s="39"/>
      <c r="AC148" s="39"/>
      <c r="AD148" s="42"/>
      <c r="AE148" s="42"/>
      <c r="AF148" s="42"/>
      <c r="AG148" s="42"/>
      <c r="AI148" s="39"/>
      <c r="AJ148" s="39"/>
      <c r="AK148" s="39"/>
    </row>
    <row r="149" spans="1:38" ht="1.5" customHeight="1">
      <c r="A149" s="44"/>
      <c r="B149" s="39"/>
      <c r="C149" s="39"/>
      <c r="D149" s="39"/>
      <c r="E149" s="39"/>
      <c r="F149" s="39"/>
      <c r="G149" s="39"/>
      <c r="H149" s="39"/>
      <c r="I149" s="39"/>
      <c r="J149" s="39"/>
      <c r="K149" s="39"/>
      <c r="L149" s="39"/>
      <c r="M149" s="43"/>
      <c r="N149" s="43"/>
      <c r="O149" s="43"/>
      <c r="P149" s="39"/>
      <c r="Q149" s="39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</row>
    <row r="150" spans="1:38" ht="15" customHeight="1">
      <c r="A150" s="44"/>
      <c r="B150" s="39"/>
      <c r="C150" s="39"/>
      <c r="D150" s="39"/>
      <c r="E150" s="39"/>
      <c r="F150" s="39"/>
      <c r="G150" s="39"/>
      <c r="H150" s="39"/>
      <c r="I150" s="49"/>
      <c r="J150" s="39" t="s">
        <v>103</v>
      </c>
      <c r="K150" s="39"/>
      <c r="L150" s="39"/>
      <c r="M150" s="39"/>
      <c r="N150" s="49"/>
      <c r="O150" s="39" t="s">
        <v>10</v>
      </c>
      <c r="P150" s="39"/>
      <c r="Q150" s="39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39"/>
    </row>
    <row r="151" spans="1:38" ht="1.5" customHeight="1">
      <c r="A151" s="1"/>
      <c r="B151" s="26"/>
      <c r="C151" s="26"/>
      <c r="D151" s="1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8"/>
      <c r="AE151" s="38"/>
      <c r="AF151" s="38"/>
      <c r="AG151" s="38"/>
      <c r="AH151" s="38"/>
      <c r="AI151" s="38"/>
      <c r="AJ151" s="39"/>
      <c r="AK151" s="39"/>
    </row>
    <row r="152" spans="1:38" ht="12.95" customHeight="1">
      <c r="A152" s="44"/>
      <c r="B152" s="77" t="s">
        <v>113</v>
      </c>
      <c r="C152" s="39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</row>
    <row r="153" spans="1:38" ht="1.5" customHeight="1">
      <c r="A153" s="1"/>
      <c r="B153" s="26"/>
      <c r="C153" s="26"/>
      <c r="D153" s="1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F153" s="38"/>
      <c r="AG153" s="38"/>
      <c r="AH153" s="38"/>
      <c r="AI153" s="38"/>
      <c r="AJ153" s="39"/>
      <c r="AK153" s="39"/>
    </row>
    <row r="154" spans="1:38" ht="12.95" customHeight="1">
      <c r="A154" s="95" t="s">
        <v>101</v>
      </c>
      <c r="B154" s="95" t="s">
        <v>75</v>
      </c>
      <c r="C154" s="93"/>
      <c r="D154" s="93"/>
      <c r="E154" s="93"/>
      <c r="F154" s="94"/>
      <c r="G154" s="93"/>
      <c r="H154" s="93"/>
      <c r="I154" s="93"/>
      <c r="J154" s="93"/>
      <c r="K154" s="93"/>
      <c r="L154" s="93"/>
      <c r="M154" s="93"/>
      <c r="N154" s="97"/>
      <c r="O154" s="93"/>
      <c r="P154" s="93"/>
      <c r="Q154" s="97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</row>
    <row r="155" spans="1:38" ht="1.5" customHeight="1">
      <c r="A155" s="10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39"/>
      <c r="AK155" s="39"/>
    </row>
    <row r="156" spans="1:38" ht="12.95" customHeight="1">
      <c r="A156" s="44"/>
      <c r="B156" s="45" t="s">
        <v>76</v>
      </c>
      <c r="C156" s="39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45" t="s">
        <v>73</v>
      </c>
      <c r="AC156" s="39"/>
      <c r="AD156" s="39"/>
      <c r="AE156" s="39"/>
      <c r="AF156" s="39"/>
      <c r="AG156" s="39"/>
      <c r="AH156" s="39"/>
      <c r="AI156" s="39"/>
      <c r="AJ156" s="39"/>
      <c r="AK156" s="39"/>
    </row>
    <row r="157" spans="1:38" ht="1.5" customHeight="1">
      <c r="A157" s="44"/>
      <c r="B157" s="39"/>
      <c r="C157" s="39"/>
      <c r="D157" s="39"/>
      <c r="E157" s="39"/>
      <c r="F157" s="44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</row>
    <row r="158" spans="1:38" ht="15" customHeight="1">
      <c r="A158" s="44"/>
      <c r="B158" s="49"/>
      <c r="C158" s="39" t="s">
        <v>77</v>
      </c>
      <c r="D158" s="39"/>
      <c r="E158" s="39"/>
      <c r="F158" s="39"/>
      <c r="G158" s="44"/>
      <c r="H158" s="39"/>
      <c r="I158" s="39"/>
      <c r="J158" s="39"/>
      <c r="K158" s="39"/>
      <c r="L158" s="63" t="s">
        <v>78</v>
      </c>
      <c r="M158" s="76"/>
      <c r="N158" s="76"/>
      <c r="O158" s="76"/>
      <c r="P158" s="76"/>
      <c r="Q158" s="76"/>
      <c r="R158" s="76"/>
      <c r="S158" s="76"/>
      <c r="T158" s="76"/>
      <c r="U158" s="76"/>
      <c r="V158" s="76"/>
      <c r="W158" s="39" t="s">
        <v>59</v>
      </c>
      <c r="X158" s="39"/>
      <c r="Y158" s="39"/>
      <c r="Z158" s="39"/>
      <c r="AA158" s="49"/>
      <c r="AB158" s="39" t="s">
        <v>74</v>
      </c>
      <c r="AC158" s="39"/>
      <c r="AD158" s="39"/>
      <c r="AE158" s="39"/>
      <c r="AF158" s="39"/>
      <c r="AG158" s="49"/>
      <c r="AH158" s="39" t="s">
        <v>10</v>
      </c>
      <c r="AI158" s="39"/>
      <c r="AJ158" s="39"/>
      <c r="AK158" s="39"/>
    </row>
    <row r="159" spans="1:38" ht="1.5" customHeight="1">
      <c r="A159" s="44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47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F159" s="39"/>
      <c r="AG159" s="39"/>
      <c r="AH159" s="39"/>
      <c r="AI159" s="39"/>
      <c r="AJ159" s="39"/>
      <c r="AK159" s="39"/>
    </row>
    <row r="160" spans="1:38" ht="15" customHeight="1">
      <c r="A160" s="44"/>
      <c r="B160" s="49"/>
      <c r="C160" s="39" t="s">
        <v>79</v>
      </c>
      <c r="D160" s="39"/>
      <c r="E160" s="39"/>
      <c r="F160" s="39"/>
      <c r="G160" s="39"/>
      <c r="H160" s="39"/>
      <c r="I160" s="39"/>
      <c r="J160" s="39"/>
      <c r="K160" s="39"/>
      <c r="L160" s="63" t="s">
        <v>80</v>
      </c>
      <c r="M160" s="76"/>
      <c r="N160" s="76"/>
      <c r="O160" s="76"/>
      <c r="P160" s="76"/>
      <c r="Q160" s="76"/>
      <c r="R160" s="76"/>
      <c r="S160" s="76"/>
      <c r="T160" s="76"/>
      <c r="U160" s="76"/>
      <c r="V160" s="76"/>
      <c r="W160" s="39"/>
      <c r="X160" s="357"/>
      <c r="Y160" s="357"/>
      <c r="Z160" s="357"/>
      <c r="AA160" s="357"/>
      <c r="AB160" s="39" t="s">
        <v>81</v>
      </c>
      <c r="AC160" s="39"/>
      <c r="AD160" s="39"/>
      <c r="AE160" s="39"/>
      <c r="AF160" s="39"/>
      <c r="AG160" s="39"/>
      <c r="AH160" s="39"/>
      <c r="AI160" s="39"/>
      <c r="AJ160" s="39"/>
      <c r="AK160" s="39"/>
    </row>
    <row r="161" spans="1:38" ht="1.5" customHeight="1">
      <c r="A161" s="44"/>
      <c r="B161" s="39"/>
      <c r="C161" s="39"/>
      <c r="D161" s="39"/>
      <c r="E161" s="39"/>
      <c r="F161" s="39"/>
      <c r="G161" s="39"/>
      <c r="H161" s="44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39"/>
      <c r="AJ161" s="39"/>
      <c r="AK161" s="39"/>
    </row>
    <row r="162" spans="1:38" ht="15" customHeight="1">
      <c r="A162" s="44"/>
      <c r="B162" s="49"/>
      <c r="C162" s="39" t="s">
        <v>82</v>
      </c>
      <c r="D162" s="39"/>
      <c r="E162" s="39"/>
      <c r="F162" s="39"/>
      <c r="G162" s="39"/>
      <c r="H162" s="39"/>
      <c r="I162" s="39"/>
      <c r="J162" s="358"/>
      <c r="K162" s="359"/>
      <c r="L162" s="359"/>
      <c r="M162" s="359"/>
      <c r="N162" s="359"/>
      <c r="O162" s="359"/>
      <c r="P162" s="359"/>
      <c r="Q162" s="359"/>
      <c r="R162" s="359"/>
      <c r="S162" s="359"/>
      <c r="T162" s="359"/>
      <c r="U162" s="359"/>
      <c r="V162" s="359"/>
      <c r="W162" s="359"/>
      <c r="X162" s="359"/>
      <c r="Y162" s="359"/>
      <c r="Z162" s="359"/>
      <c r="AA162" s="359"/>
      <c r="AB162" s="359"/>
      <c r="AC162" s="359"/>
      <c r="AD162" s="359"/>
      <c r="AE162" s="359"/>
      <c r="AF162" s="359"/>
      <c r="AG162" s="359"/>
      <c r="AH162" s="359"/>
      <c r="AI162" s="359"/>
      <c r="AJ162" s="359"/>
      <c r="AK162" s="360"/>
    </row>
    <row r="163" spans="1:38" ht="1.5" customHeight="1">
      <c r="A163" s="44"/>
      <c r="B163" s="39"/>
      <c r="C163" s="39"/>
      <c r="D163" s="39"/>
      <c r="E163" s="39"/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  <c r="AK163" s="39"/>
    </row>
    <row r="164" spans="1:38" ht="15" customHeight="1">
      <c r="A164" s="44"/>
      <c r="B164" s="39"/>
      <c r="C164" s="39"/>
      <c r="D164" s="39"/>
      <c r="E164" s="39"/>
      <c r="F164" s="39"/>
      <c r="G164" s="44"/>
      <c r="H164" s="39"/>
      <c r="I164" s="39"/>
      <c r="J164" s="39"/>
      <c r="K164" s="39"/>
      <c r="L164" s="63" t="s">
        <v>78</v>
      </c>
      <c r="M164" s="76"/>
      <c r="N164" s="76"/>
      <c r="O164" s="76"/>
      <c r="P164" s="76"/>
      <c r="Q164" s="76"/>
      <c r="R164" s="76"/>
      <c r="S164" s="76"/>
      <c r="T164" s="76"/>
      <c r="U164" s="76"/>
      <c r="V164" s="76"/>
      <c r="W164" s="39" t="s">
        <v>59</v>
      </c>
      <c r="X164" s="39"/>
      <c r="Y164" s="39"/>
      <c r="Z164" s="39"/>
      <c r="AA164" s="49"/>
      <c r="AB164" s="39" t="s">
        <v>74</v>
      </c>
      <c r="AC164" s="39"/>
      <c r="AD164" s="39"/>
      <c r="AE164" s="39"/>
      <c r="AF164" s="39"/>
      <c r="AG164" s="49"/>
      <c r="AH164" s="39" t="s">
        <v>10</v>
      </c>
      <c r="AI164" s="39"/>
      <c r="AJ164" s="39"/>
      <c r="AK164" s="39"/>
    </row>
    <row r="165" spans="1:38" ht="1.5" customHeight="1">
      <c r="A165" s="10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39"/>
      <c r="N165" s="39"/>
      <c r="O165" s="39"/>
      <c r="P165" s="39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39"/>
      <c r="AK165" s="39"/>
    </row>
    <row r="166" spans="1:38" ht="12.95" customHeight="1">
      <c r="A166" s="95" t="s">
        <v>58</v>
      </c>
      <c r="B166" s="95" t="s">
        <v>121</v>
      </c>
      <c r="C166" s="93"/>
      <c r="D166" s="93"/>
      <c r="E166" s="93"/>
      <c r="F166" s="94"/>
      <c r="G166" s="93"/>
      <c r="H166" s="93"/>
      <c r="I166" s="93"/>
      <c r="J166" s="93"/>
      <c r="K166" s="93"/>
      <c r="L166" s="93"/>
      <c r="M166" s="93"/>
      <c r="N166" s="97"/>
      <c r="O166" s="93"/>
      <c r="P166" s="93"/>
      <c r="Q166" s="97"/>
      <c r="R166" s="93"/>
      <c r="S166" s="93"/>
      <c r="T166" s="93"/>
      <c r="U166" s="93"/>
      <c r="V166" s="93"/>
      <c r="W166" s="93"/>
      <c r="X166" s="93"/>
      <c r="Y166" s="93"/>
      <c r="Z166" s="93"/>
      <c r="AA166" s="93"/>
      <c r="AB166" s="93"/>
      <c r="AC166" s="93"/>
      <c r="AD166" s="93"/>
      <c r="AE166" s="93"/>
      <c r="AF166" s="93"/>
      <c r="AG166" s="93"/>
      <c r="AH166" s="93"/>
      <c r="AI166" s="93"/>
      <c r="AJ166" s="93"/>
      <c r="AK166" s="93"/>
    </row>
    <row r="167" spans="1:38" ht="12.95" customHeight="1">
      <c r="A167" s="44"/>
      <c r="B167" s="361" t="s">
        <v>83</v>
      </c>
      <c r="C167" s="361"/>
      <c r="D167" s="361"/>
      <c r="E167" s="361"/>
      <c r="F167" s="361"/>
      <c r="G167" s="361"/>
      <c r="H167" s="361"/>
      <c r="I167" s="361"/>
      <c r="J167" s="361"/>
      <c r="K167" s="39"/>
      <c r="L167" s="361" t="s">
        <v>84</v>
      </c>
      <c r="M167" s="361"/>
      <c r="N167" s="361"/>
      <c r="O167" s="361"/>
      <c r="P167" s="361"/>
      <c r="Q167" s="361"/>
      <c r="R167" s="361" t="s">
        <v>85</v>
      </c>
      <c r="S167" s="361"/>
      <c r="T167" s="361"/>
      <c r="U167" s="39"/>
      <c r="V167" s="361" t="s">
        <v>86</v>
      </c>
      <c r="W167" s="361"/>
      <c r="X167" s="361"/>
      <c r="Y167" s="361"/>
      <c r="Z167" s="361"/>
      <c r="AA167" s="361"/>
      <c r="AB167" s="361"/>
      <c r="AC167" s="361"/>
      <c r="AD167" s="361"/>
      <c r="AE167" s="39"/>
      <c r="AG167" s="361" t="s">
        <v>87</v>
      </c>
      <c r="AH167" s="361"/>
      <c r="AI167" s="361"/>
      <c r="AJ167" s="361"/>
      <c r="AK167" s="361"/>
    </row>
    <row r="168" spans="1:38" ht="1.5" customHeight="1">
      <c r="A168" s="44"/>
      <c r="B168" s="39"/>
      <c r="C168" s="39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9"/>
    </row>
    <row r="169" spans="1:38" ht="15" customHeight="1">
      <c r="A169" s="44"/>
      <c r="B169" s="338"/>
      <c r="C169" s="339"/>
      <c r="D169" s="339"/>
      <c r="E169" s="339"/>
      <c r="F169" s="339"/>
      <c r="G169" s="339"/>
      <c r="H169" s="339"/>
      <c r="I169" s="339"/>
      <c r="J169" s="340"/>
      <c r="K169" s="39"/>
      <c r="L169" s="42"/>
      <c r="M169" s="42"/>
      <c r="N169" s="42"/>
      <c r="O169" s="42"/>
      <c r="P169" s="42"/>
      <c r="Q169" s="42"/>
      <c r="R169" s="42"/>
      <c r="S169" s="42"/>
      <c r="T169" s="42"/>
      <c r="U169" s="39"/>
      <c r="V169" s="42"/>
      <c r="W169" s="42"/>
      <c r="X169" s="42"/>
      <c r="Y169" s="42"/>
      <c r="Z169" s="42"/>
      <c r="AA169" s="42"/>
      <c r="AB169" s="42"/>
      <c r="AC169" s="42"/>
      <c r="AD169" s="42"/>
      <c r="AE169" s="34"/>
      <c r="AF169" s="375"/>
      <c r="AG169" s="375"/>
      <c r="AH169" s="375"/>
      <c r="AI169" s="375"/>
      <c r="AJ169" s="375"/>
      <c r="AK169" s="375"/>
    </row>
    <row r="170" spans="1:38" ht="1.5" customHeight="1">
      <c r="A170" s="44"/>
      <c r="B170" s="39"/>
      <c r="C170" s="39"/>
      <c r="D170" s="39"/>
      <c r="E170" s="39"/>
      <c r="F170" s="44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  <c r="AK170" s="39"/>
    </row>
    <row r="171" spans="1:38" ht="15" customHeight="1">
      <c r="A171" s="44"/>
      <c r="B171" s="39"/>
      <c r="C171" s="39"/>
      <c r="D171" s="39"/>
      <c r="E171" s="39"/>
      <c r="F171" s="39"/>
      <c r="G171" s="39"/>
      <c r="H171" s="39"/>
      <c r="I171" s="44" t="s">
        <v>88</v>
      </c>
      <c r="J171" s="39"/>
      <c r="K171" s="39"/>
      <c r="L171" s="357"/>
      <c r="M171" s="357"/>
      <c r="N171" s="357"/>
      <c r="O171" s="357"/>
      <c r="P171" s="357"/>
      <c r="Q171" s="357"/>
      <c r="R171" s="357"/>
      <c r="S171" s="357"/>
      <c r="T171" s="357"/>
      <c r="U171" s="357"/>
      <c r="V171" s="357"/>
      <c r="W171" s="357"/>
      <c r="X171" s="357"/>
      <c r="Y171" s="357"/>
      <c r="Z171" s="357"/>
      <c r="AA171" s="357"/>
      <c r="AB171" s="357"/>
      <c r="AC171" s="357"/>
      <c r="AD171" s="357"/>
      <c r="AE171" s="357"/>
      <c r="AF171" s="357"/>
      <c r="AG171" s="357"/>
      <c r="AH171" s="357"/>
      <c r="AI171" s="357"/>
      <c r="AJ171" s="357"/>
      <c r="AK171" s="357"/>
    </row>
    <row r="172" spans="1:38" ht="1.5" customHeight="1">
      <c r="A172" s="44"/>
      <c r="B172" s="39"/>
      <c r="C172" s="39"/>
      <c r="D172" s="39"/>
      <c r="E172" s="39"/>
      <c r="F172" s="39"/>
      <c r="G172" s="39"/>
      <c r="H172" s="39"/>
      <c r="I172" s="39"/>
      <c r="J172" s="39"/>
      <c r="K172" s="39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43"/>
      <c r="AF172" s="43"/>
      <c r="AG172" s="43"/>
      <c r="AH172" s="43"/>
      <c r="AI172" s="43"/>
      <c r="AJ172" s="43"/>
      <c r="AK172" s="43"/>
      <c r="AL172" s="57"/>
    </row>
    <row r="173" spans="1:38" ht="15" customHeight="1">
      <c r="A173" s="44"/>
      <c r="B173" s="338"/>
      <c r="C173" s="339"/>
      <c r="D173" s="339"/>
      <c r="E173" s="339"/>
      <c r="F173" s="339"/>
      <c r="G173" s="339"/>
      <c r="H173" s="339"/>
      <c r="I173" s="339"/>
      <c r="J173" s="340"/>
      <c r="K173" s="39"/>
      <c r="L173" s="42"/>
      <c r="M173" s="42"/>
      <c r="N173" s="42"/>
      <c r="O173" s="42"/>
      <c r="P173" s="42"/>
      <c r="Q173" s="42"/>
      <c r="R173" s="42"/>
      <c r="S173" s="42"/>
      <c r="T173" s="42"/>
      <c r="U173" s="39"/>
      <c r="V173" s="42"/>
      <c r="W173" s="42"/>
      <c r="X173" s="42"/>
      <c r="Y173" s="42"/>
      <c r="Z173" s="42"/>
      <c r="AA173" s="42"/>
      <c r="AB173" s="42"/>
      <c r="AC173" s="42"/>
      <c r="AD173" s="42"/>
      <c r="AE173" s="34"/>
      <c r="AF173" s="375"/>
      <c r="AG173" s="375"/>
      <c r="AH173" s="375"/>
      <c r="AI173" s="375"/>
      <c r="AJ173" s="375"/>
      <c r="AK173" s="375"/>
    </row>
    <row r="174" spans="1:38" ht="1.5" customHeight="1">
      <c r="A174" s="44"/>
      <c r="B174" s="39"/>
      <c r="C174" s="39"/>
      <c r="D174" s="39"/>
      <c r="E174" s="39"/>
      <c r="F174" s="39"/>
      <c r="G174" s="39"/>
      <c r="H174" s="39"/>
      <c r="I174" s="39"/>
      <c r="J174" s="39"/>
      <c r="K174" s="39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43"/>
      <c r="AF174" s="43"/>
      <c r="AG174" s="43"/>
      <c r="AH174" s="43"/>
      <c r="AI174" s="43"/>
      <c r="AJ174" s="43"/>
      <c r="AK174" s="43"/>
      <c r="AL174" s="57"/>
    </row>
    <row r="175" spans="1:38" ht="15" customHeight="1">
      <c r="A175" s="44"/>
      <c r="B175" s="39"/>
      <c r="C175" s="39"/>
      <c r="D175" s="39"/>
      <c r="E175" s="39"/>
      <c r="F175" s="39"/>
      <c r="G175" s="39"/>
      <c r="H175" s="39"/>
      <c r="I175" s="44" t="s">
        <v>88</v>
      </c>
      <c r="J175" s="39"/>
      <c r="K175" s="39"/>
      <c r="L175" s="357"/>
      <c r="M175" s="357"/>
      <c r="N175" s="357"/>
      <c r="O175" s="357"/>
      <c r="P175" s="357"/>
      <c r="Q175" s="357"/>
      <c r="R175" s="357"/>
      <c r="S175" s="357"/>
      <c r="T175" s="357"/>
      <c r="U175" s="357"/>
      <c r="V175" s="357"/>
      <c r="W175" s="357"/>
      <c r="X175" s="357"/>
      <c r="Y175" s="357"/>
      <c r="Z175" s="357"/>
      <c r="AA175" s="357"/>
      <c r="AB175" s="357"/>
      <c r="AC175" s="357"/>
      <c r="AD175" s="357"/>
      <c r="AE175" s="357"/>
      <c r="AF175" s="357"/>
      <c r="AG175" s="357"/>
      <c r="AH175" s="357"/>
      <c r="AI175" s="357"/>
      <c r="AJ175" s="357"/>
      <c r="AK175" s="357"/>
    </row>
    <row r="176" spans="1:38" ht="1.5" customHeight="1">
      <c r="A176" s="44"/>
      <c r="B176" s="39"/>
      <c r="C176" s="39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9"/>
    </row>
    <row r="177" spans="1:38" ht="15" customHeight="1">
      <c r="A177" s="44"/>
      <c r="B177" s="54" t="s">
        <v>107</v>
      </c>
      <c r="C177" s="54"/>
      <c r="D177" s="54"/>
      <c r="E177" s="54"/>
      <c r="F177" s="54"/>
      <c r="G177" s="39"/>
      <c r="H177" s="44"/>
      <c r="I177" s="79"/>
      <c r="J177" s="39"/>
      <c r="K177" s="39"/>
      <c r="L177" s="48"/>
      <c r="M177" s="80" t="s">
        <v>5</v>
      </c>
      <c r="N177" s="81"/>
      <c r="O177" s="49"/>
      <c r="P177" s="80" t="s">
        <v>108</v>
      </c>
      <c r="Q177" s="80"/>
      <c r="R177" s="358"/>
      <c r="S177" s="359"/>
      <c r="T177" s="359"/>
      <c r="U177" s="359"/>
      <c r="V177" s="359"/>
      <c r="W177" s="359"/>
      <c r="X177" s="359"/>
      <c r="Y177" s="359"/>
      <c r="Z177" s="359"/>
      <c r="AA177" s="359"/>
      <c r="AB177" s="359"/>
      <c r="AC177" s="359"/>
      <c r="AD177" s="360"/>
      <c r="AE177" s="80" t="s">
        <v>109</v>
      </c>
      <c r="AF177" s="80"/>
      <c r="AG177" s="80"/>
      <c r="AH177" s="80"/>
      <c r="AI177" s="54"/>
      <c r="AJ177" s="54"/>
      <c r="AK177" s="39"/>
    </row>
    <row r="178" spans="1:38" ht="1.5" customHeight="1">
      <c r="A178" s="44"/>
      <c r="B178" s="39"/>
      <c r="C178" s="39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</row>
    <row r="179" spans="1:38" s="78" customFormat="1" ht="15" customHeight="1">
      <c r="A179" s="39"/>
      <c r="B179" s="338"/>
      <c r="C179" s="339"/>
      <c r="D179" s="339"/>
      <c r="E179" s="339"/>
      <c r="F179" s="339"/>
      <c r="G179" s="339"/>
      <c r="H179" s="339"/>
      <c r="I179" s="340"/>
      <c r="J179" s="54" t="s">
        <v>88</v>
      </c>
      <c r="K179" s="54"/>
      <c r="L179" s="39"/>
      <c r="M179" s="39"/>
      <c r="N179" s="39"/>
      <c r="O179" s="338"/>
      <c r="P179" s="339"/>
      <c r="Q179" s="339"/>
      <c r="R179" s="339"/>
      <c r="S179" s="339"/>
      <c r="T179" s="339"/>
      <c r="U179" s="339"/>
      <c r="V179" s="340"/>
      <c r="W179" s="54" t="s">
        <v>110</v>
      </c>
      <c r="X179" s="54"/>
      <c r="Y179" s="39"/>
      <c r="Z179" s="338"/>
      <c r="AA179" s="339"/>
      <c r="AB179" s="339"/>
      <c r="AC179" s="339"/>
      <c r="AD179" s="340"/>
      <c r="AE179" s="54" t="s">
        <v>111</v>
      </c>
      <c r="AF179" s="54"/>
      <c r="AG179" s="43"/>
      <c r="AH179" s="43"/>
      <c r="AI179" s="43"/>
      <c r="AJ179" s="39"/>
      <c r="AK179" s="39"/>
      <c r="AL179" s="59"/>
    </row>
    <row r="180" spans="1:38" s="82" customFormat="1" ht="1.5" customHeight="1">
      <c r="A180" s="10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9"/>
      <c r="AH180" s="9"/>
      <c r="AI180" s="9"/>
      <c r="AJ180" s="39"/>
      <c r="AK180" s="39"/>
      <c r="AL180" s="57"/>
    </row>
    <row r="181" spans="1:38" ht="39" customHeight="1">
      <c r="A181" s="44"/>
      <c r="B181" s="364" t="s">
        <v>128</v>
      </c>
      <c r="C181" s="364"/>
      <c r="D181" s="364"/>
      <c r="E181" s="364"/>
      <c r="F181" s="364"/>
      <c r="G181" s="364"/>
      <c r="H181" s="364"/>
      <c r="I181" s="364"/>
      <c r="J181" s="364"/>
      <c r="K181" s="364"/>
      <c r="L181" s="364"/>
      <c r="M181" s="364"/>
      <c r="N181" s="364"/>
      <c r="O181" s="364"/>
      <c r="P181" s="364"/>
      <c r="Q181" s="364"/>
      <c r="R181" s="364"/>
      <c r="S181" s="364"/>
      <c r="T181" s="364"/>
      <c r="U181" s="364"/>
      <c r="V181" s="364"/>
      <c r="W181" s="364"/>
      <c r="X181" s="364"/>
      <c r="Y181" s="364"/>
      <c r="Z181" s="364"/>
      <c r="AA181" s="364"/>
      <c r="AB181" s="364"/>
      <c r="AC181" s="364"/>
      <c r="AD181" s="364"/>
      <c r="AE181" s="364"/>
      <c r="AF181" s="364"/>
      <c r="AG181" s="364"/>
      <c r="AH181" s="364"/>
      <c r="AI181" s="364"/>
      <c r="AJ181" s="364"/>
      <c r="AK181" s="364"/>
    </row>
    <row r="182" spans="1:38" ht="39" customHeight="1">
      <c r="A182" s="44"/>
      <c r="B182" s="362" t="s">
        <v>93</v>
      </c>
      <c r="C182" s="362"/>
      <c r="D182" s="362"/>
      <c r="E182" s="362"/>
      <c r="F182" s="362"/>
      <c r="G182" s="362"/>
      <c r="H182" s="362"/>
      <c r="I182" s="362"/>
      <c r="J182" s="362"/>
      <c r="K182" s="362"/>
      <c r="L182" s="362"/>
      <c r="M182" s="362"/>
      <c r="N182" s="362"/>
      <c r="O182" s="362"/>
      <c r="P182" s="362"/>
      <c r="Q182" s="362"/>
      <c r="R182" s="362"/>
      <c r="S182" s="362"/>
      <c r="T182" s="362"/>
      <c r="U182" s="362"/>
      <c r="V182" s="362"/>
      <c r="W182" s="362"/>
      <c r="X182" s="362"/>
      <c r="Y182" s="362"/>
      <c r="Z182" s="362"/>
      <c r="AA182" s="362"/>
      <c r="AB182" s="362"/>
      <c r="AC182" s="362"/>
      <c r="AD182" s="362"/>
      <c r="AE182" s="362"/>
      <c r="AF182" s="362"/>
      <c r="AG182" s="362"/>
      <c r="AH182" s="362"/>
      <c r="AI182" s="362"/>
      <c r="AJ182" s="362"/>
      <c r="AK182" s="362"/>
    </row>
    <row r="183" spans="1:38" ht="39" customHeight="1">
      <c r="A183" s="44"/>
      <c r="B183" s="363" t="s">
        <v>126</v>
      </c>
      <c r="C183" s="363"/>
      <c r="D183" s="363"/>
      <c r="E183" s="363"/>
      <c r="F183" s="363"/>
      <c r="G183" s="363"/>
      <c r="H183" s="363"/>
      <c r="I183" s="363"/>
      <c r="J183" s="363"/>
      <c r="K183" s="363"/>
      <c r="L183" s="363"/>
      <c r="M183" s="363"/>
      <c r="N183" s="363"/>
      <c r="O183" s="363"/>
      <c r="P183" s="363"/>
      <c r="Q183" s="363"/>
      <c r="R183" s="363"/>
      <c r="S183" s="363"/>
      <c r="T183" s="363"/>
      <c r="U183" s="363"/>
      <c r="V183" s="363"/>
      <c r="W183" s="363"/>
      <c r="X183" s="363"/>
      <c r="Y183" s="363"/>
      <c r="Z183" s="363"/>
      <c r="AA183" s="363"/>
      <c r="AB183" s="363"/>
      <c r="AC183" s="363"/>
      <c r="AD183" s="363"/>
      <c r="AE183" s="363"/>
      <c r="AF183" s="363"/>
      <c r="AG183" s="363"/>
      <c r="AH183" s="363"/>
      <c r="AI183" s="363"/>
      <c r="AJ183" s="363"/>
      <c r="AK183" s="363"/>
    </row>
    <row r="184" spans="1:38" ht="28.5" customHeight="1">
      <c r="A184" s="44"/>
      <c r="B184" s="363" t="s">
        <v>139</v>
      </c>
      <c r="C184" s="363"/>
      <c r="D184" s="363"/>
      <c r="E184" s="363"/>
      <c r="F184" s="363"/>
      <c r="G184" s="363"/>
      <c r="H184" s="363"/>
      <c r="I184" s="363"/>
      <c r="J184" s="363"/>
      <c r="K184" s="363"/>
      <c r="L184" s="363"/>
      <c r="M184" s="363"/>
      <c r="N184" s="363"/>
      <c r="O184" s="363"/>
      <c r="P184" s="363"/>
      <c r="Q184" s="363"/>
      <c r="R184" s="363"/>
      <c r="S184" s="363"/>
      <c r="T184" s="363"/>
      <c r="U184" s="363"/>
      <c r="V184" s="363"/>
      <c r="W184" s="363"/>
      <c r="X184" s="363"/>
      <c r="Y184" s="363"/>
      <c r="Z184" s="363"/>
      <c r="AA184" s="363"/>
      <c r="AB184" s="363"/>
      <c r="AC184" s="363"/>
      <c r="AD184" s="363"/>
      <c r="AE184" s="363"/>
      <c r="AF184" s="363"/>
      <c r="AG184" s="363"/>
      <c r="AH184" s="363"/>
      <c r="AI184" s="363"/>
      <c r="AJ184" s="363"/>
      <c r="AK184" s="363"/>
    </row>
    <row r="185" spans="1:38" ht="15" customHeight="1">
      <c r="A185" s="44"/>
      <c r="B185" s="41" t="s">
        <v>89</v>
      </c>
      <c r="C185" s="39"/>
      <c r="D185" s="39"/>
      <c r="E185" s="39"/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83" t="s">
        <v>90</v>
      </c>
      <c r="S185" s="42"/>
      <c r="T185" s="42"/>
      <c r="U185" s="84" t="s">
        <v>90</v>
      </c>
      <c r="V185" s="358"/>
      <c r="W185" s="359"/>
      <c r="X185" s="359"/>
      <c r="Y185" s="359"/>
      <c r="Z185" s="359"/>
      <c r="AA185" s="359"/>
      <c r="AB185" s="359"/>
      <c r="AC185" s="360"/>
      <c r="AD185" s="47"/>
      <c r="AE185" s="42" t="s">
        <v>151</v>
      </c>
      <c r="AF185" s="42"/>
      <c r="AG185" s="42"/>
      <c r="AH185" s="42"/>
      <c r="AI185" s="85" t="s">
        <v>91</v>
      </c>
      <c r="AJ185" s="70"/>
      <c r="AK185" s="70"/>
    </row>
    <row r="186" spans="1:38" ht="1.5" customHeight="1">
      <c r="A186" s="44"/>
      <c r="B186" s="39"/>
      <c r="C186" s="39"/>
      <c r="D186" s="39"/>
      <c r="E186" s="39"/>
      <c r="F186" s="39"/>
      <c r="G186" s="39"/>
      <c r="H186" s="44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  <c r="AH186" s="39"/>
      <c r="AI186" s="39"/>
      <c r="AJ186" s="70"/>
      <c r="AK186" s="70"/>
    </row>
    <row r="187" spans="1:38" ht="12.95" customHeight="1">
      <c r="A187" s="44"/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86" t="s">
        <v>92</v>
      </c>
      <c r="U187" s="39"/>
      <c r="V187" s="39"/>
      <c r="W187" s="39"/>
      <c r="X187" s="39"/>
      <c r="Y187" s="39"/>
      <c r="Z187" s="39"/>
      <c r="AA187" s="47"/>
      <c r="AB187" s="39"/>
      <c r="AC187" s="39"/>
      <c r="AD187" s="39"/>
      <c r="AE187" s="47"/>
      <c r="AF187" s="39"/>
      <c r="AG187" s="39"/>
      <c r="AH187" s="39"/>
      <c r="AI187" s="39"/>
      <c r="AJ187" s="70"/>
      <c r="AK187" s="70"/>
    </row>
    <row r="188" spans="1:38" ht="1.5" customHeight="1">
      <c r="A188" s="10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70"/>
      <c r="AK188" s="70"/>
    </row>
    <row r="189" spans="1:38" ht="12.95" customHeight="1">
      <c r="A189" s="95">
        <v>11</v>
      </c>
      <c r="B189" s="95" t="s">
        <v>129</v>
      </c>
      <c r="C189" s="93"/>
      <c r="D189" s="93"/>
      <c r="E189" s="93"/>
      <c r="F189" s="94"/>
      <c r="G189" s="93"/>
      <c r="H189" s="93"/>
      <c r="I189" s="93"/>
      <c r="J189" s="93"/>
      <c r="K189" s="93"/>
      <c r="L189" s="93"/>
      <c r="M189" s="93"/>
      <c r="N189" s="97"/>
      <c r="O189" s="93"/>
      <c r="P189" s="93"/>
      <c r="Q189" s="97"/>
      <c r="R189" s="93"/>
      <c r="S189" s="93"/>
      <c r="T189" s="93"/>
      <c r="U189" s="93"/>
      <c r="V189" s="93"/>
      <c r="W189" s="93"/>
      <c r="X189" s="93"/>
      <c r="Y189" s="93"/>
      <c r="Z189" s="93"/>
      <c r="AA189" s="93"/>
      <c r="AB189" s="93"/>
      <c r="AC189" s="93"/>
      <c r="AD189" s="93"/>
      <c r="AE189" s="93"/>
      <c r="AF189" s="93"/>
      <c r="AG189" s="93"/>
      <c r="AH189" s="93"/>
      <c r="AI189" s="93"/>
      <c r="AJ189" s="93"/>
      <c r="AK189" s="93"/>
    </row>
    <row r="190" spans="1:38" ht="15.95" customHeight="1">
      <c r="A190" s="371"/>
      <c r="B190" s="371"/>
      <c r="C190" s="371"/>
      <c r="D190" s="371"/>
      <c r="E190" s="371"/>
      <c r="F190" s="371"/>
      <c r="G190" s="371"/>
      <c r="H190" s="371"/>
      <c r="I190" s="371"/>
      <c r="J190" s="371"/>
      <c r="K190" s="371"/>
      <c r="L190" s="371"/>
      <c r="M190" s="371"/>
      <c r="N190" s="371"/>
      <c r="O190" s="371"/>
      <c r="P190" s="371"/>
      <c r="Q190" s="371"/>
      <c r="R190" s="371"/>
      <c r="S190" s="371"/>
      <c r="T190" s="371"/>
      <c r="U190" s="371"/>
      <c r="V190" s="371"/>
      <c r="W190" s="371"/>
      <c r="X190" s="371"/>
      <c r="Y190" s="371"/>
      <c r="Z190" s="371"/>
      <c r="AA190" s="371"/>
      <c r="AB190" s="371"/>
      <c r="AC190" s="371"/>
      <c r="AD190" s="371"/>
      <c r="AE190" s="371"/>
      <c r="AF190" s="371"/>
      <c r="AG190" s="371"/>
      <c r="AH190" s="371"/>
      <c r="AI190" s="371"/>
      <c r="AJ190" s="371"/>
      <c r="AK190" s="371"/>
    </row>
    <row r="191" spans="1:38" ht="1.5" customHeight="1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</row>
    <row r="192" spans="1:38" ht="15.95" customHeight="1">
      <c r="A192" s="371"/>
      <c r="B192" s="371"/>
      <c r="C192" s="371"/>
      <c r="D192" s="371"/>
      <c r="E192" s="371"/>
      <c r="F192" s="371"/>
      <c r="G192" s="371"/>
      <c r="H192" s="371"/>
      <c r="I192" s="371"/>
      <c r="J192" s="371"/>
      <c r="K192" s="371"/>
      <c r="L192" s="371"/>
      <c r="M192" s="371"/>
      <c r="N192" s="371"/>
      <c r="O192" s="371"/>
      <c r="P192" s="371"/>
      <c r="Q192" s="371"/>
      <c r="R192" s="371"/>
      <c r="S192" s="371"/>
      <c r="T192" s="371"/>
      <c r="U192" s="371"/>
      <c r="V192" s="371"/>
      <c r="W192" s="371"/>
      <c r="X192" s="371"/>
      <c r="Y192" s="371"/>
      <c r="Z192" s="371"/>
      <c r="AA192" s="371"/>
      <c r="AB192" s="371"/>
      <c r="AC192" s="371"/>
      <c r="AD192" s="371"/>
      <c r="AE192" s="371"/>
      <c r="AF192" s="371"/>
      <c r="AG192" s="371"/>
      <c r="AH192" s="371"/>
      <c r="AI192" s="371"/>
      <c r="AJ192" s="371"/>
      <c r="AK192" s="371"/>
    </row>
    <row r="193" spans="1:37" ht="1.5" customHeight="1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</row>
    <row r="194" spans="1:37" ht="15.95" customHeight="1">
      <c r="A194" s="371"/>
      <c r="B194" s="371"/>
      <c r="C194" s="371"/>
      <c r="D194" s="371"/>
      <c r="E194" s="371"/>
      <c r="F194" s="371"/>
      <c r="G194" s="371"/>
      <c r="H194" s="371"/>
      <c r="I194" s="371"/>
      <c r="J194" s="371"/>
      <c r="K194" s="371"/>
      <c r="L194" s="371"/>
      <c r="M194" s="371"/>
      <c r="N194" s="371"/>
      <c r="O194" s="371"/>
      <c r="P194" s="371"/>
      <c r="Q194" s="371"/>
      <c r="R194" s="371"/>
      <c r="S194" s="371"/>
      <c r="T194" s="371"/>
      <c r="U194" s="371"/>
      <c r="V194" s="371"/>
      <c r="W194" s="371"/>
      <c r="X194" s="371"/>
      <c r="Y194" s="371"/>
      <c r="Z194" s="371"/>
      <c r="AA194" s="371"/>
      <c r="AB194" s="371"/>
      <c r="AC194" s="371"/>
      <c r="AD194" s="371"/>
      <c r="AE194" s="371"/>
      <c r="AF194" s="371"/>
      <c r="AG194" s="371"/>
      <c r="AH194" s="371"/>
      <c r="AI194" s="371"/>
      <c r="AJ194" s="371"/>
      <c r="AK194" s="371"/>
    </row>
    <row r="195" spans="1:37" ht="1.5" customHeight="1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</row>
    <row r="196" spans="1:37" ht="15.95" customHeight="1">
      <c r="A196" s="371"/>
      <c r="B196" s="371"/>
      <c r="C196" s="371"/>
      <c r="D196" s="371"/>
      <c r="E196" s="371"/>
      <c r="F196" s="371"/>
      <c r="G196" s="371"/>
      <c r="H196" s="371"/>
      <c r="I196" s="371"/>
      <c r="J196" s="371"/>
      <c r="K196" s="371"/>
      <c r="L196" s="371"/>
      <c r="M196" s="371"/>
      <c r="N196" s="371"/>
      <c r="O196" s="371"/>
      <c r="P196" s="371"/>
      <c r="Q196" s="371"/>
      <c r="R196" s="371"/>
      <c r="S196" s="371"/>
      <c r="T196" s="371"/>
      <c r="U196" s="371"/>
      <c r="V196" s="371"/>
      <c r="W196" s="371"/>
      <c r="X196" s="371"/>
      <c r="Y196" s="371"/>
      <c r="Z196" s="371"/>
      <c r="AA196" s="371"/>
      <c r="AB196" s="371"/>
      <c r="AC196" s="371"/>
      <c r="AD196" s="371"/>
      <c r="AE196" s="371"/>
      <c r="AF196" s="371"/>
      <c r="AG196" s="371"/>
      <c r="AH196" s="371"/>
      <c r="AI196" s="371"/>
      <c r="AJ196" s="371"/>
      <c r="AK196" s="371"/>
    </row>
    <row r="197" spans="1:37" ht="1.5" customHeight="1">
      <c r="A197" s="33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</row>
    <row r="198" spans="1:37" ht="15.95" customHeight="1">
      <c r="A198" s="371"/>
      <c r="B198" s="371"/>
      <c r="C198" s="371"/>
      <c r="D198" s="371"/>
      <c r="E198" s="371"/>
      <c r="F198" s="371"/>
      <c r="G198" s="371"/>
      <c r="H198" s="371"/>
      <c r="I198" s="371"/>
      <c r="J198" s="371"/>
      <c r="K198" s="371"/>
      <c r="L198" s="371"/>
      <c r="M198" s="371"/>
      <c r="N198" s="371"/>
      <c r="O198" s="371"/>
      <c r="P198" s="371"/>
      <c r="Q198" s="371"/>
      <c r="R198" s="371"/>
      <c r="S198" s="371"/>
      <c r="T198" s="371"/>
      <c r="U198" s="371"/>
      <c r="V198" s="371"/>
      <c r="W198" s="371"/>
      <c r="X198" s="371"/>
      <c r="Y198" s="371"/>
      <c r="Z198" s="371"/>
      <c r="AA198" s="371"/>
      <c r="AB198" s="371"/>
      <c r="AC198" s="371"/>
      <c r="AD198" s="371"/>
      <c r="AE198" s="371"/>
      <c r="AF198" s="371"/>
      <c r="AG198" s="371"/>
      <c r="AH198" s="371"/>
      <c r="AI198" s="371"/>
      <c r="AJ198" s="371"/>
      <c r="AK198" s="371"/>
    </row>
    <row r="199" spans="1:37" ht="1.5" customHeight="1">
      <c r="A199" s="33"/>
      <c r="B199" s="33"/>
      <c r="C199" s="33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</row>
    <row r="200" spans="1:37" ht="15.95" customHeight="1">
      <c r="A200" s="371"/>
      <c r="B200" s="371"/>
      <c r="C200" s="371"/>
      <c r="D200" s="371"/>
      <c r="E200" s="371"/>
      <c r="F200" s="371"/>
      <c r="G200" s="371"/>
      <c r="H200" s="371"/>
      <c r="I200" s="371"/>
      <c r="J200" s="371"/>
      <c r="K200" s="371"/>
      <c r="L200" s="371"/>
      <c r="M200" s="371"/>
      <c r="N200" s="371"/>
      <c r="O200" s="371"/>
      <c r="P200" s="371"/>
      <c r="Q200" s="371"/>
      <c r="R200" s="371"/>
      <c r="S200" s="371"/>
      <c r="T200" s="371"/>
      <c r="U200" s="371"/>
      <c r="V200" s="371"/>
      <c r="W200" s="371"/>
      <c r="X200" s="371"/>
      <c r="Y200" s="371"/>
      <c r="Z200" s="371"/>
      <c r="AA200" s="371"/>
      <c r="AB200" s="371"/>
      <c r="AC200" s="371"/>
      <c r="AD200" s="371"/>
      <c r="AE200" s="371"/>
      <c r="AF200" s="371"/>
      <c r="AG200" s="371"/>
      <c r="AH200" s="371"/>
      <c r="AI200" s="371"/>
      <c r="AJ200" s="371"/>
      <c r="AK200" s="371"/>
    </row>
    <row r="201" spans="1:37" ht="1.5" customHeight="1">
      <c r="A201" s="33"/>
      <c r="B201" s="33"/>
      <c r="C201" s="33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</row>
    <row r="202" spans="1:37" ht="15.95" customHeight="1">
      <c r="A202" s="371"/>
      <c r="B202" s="371"/>
      <c r="C202" s="371"/>
      <c r="D202" s="371"/>
      <c r="E202" s="371"/>
      <c r="F202" s="371"/>
      <c r="G202" s="371"/>
      <c r="H202" s="371"/>
      <c r="I202" s="371"/>
      <c r="J202" s="371"/>
      <c r="K202" s="371"/>
      <c r="L202" s="371"/>
      <c r="M202" s="371"/>
      <c r="N202" s="371"/>
      <c r="O202" s="371"/>
      <c r="P202" s="371"/>
      <c r="Q202" s="371"/>
      <c r="R202" s="371"/>
      <c r="S202" s="371"/>
      <c r="T202" s="371"/>
      <c r="U202" s="371"/>
      <c r="V202" s="371"/>
      <c r="W202" s="371"/>
      <c r="X202" s="371"/>
      <c r="Y202" s="371"/>
      <c r="Z202" s="371"/>
      <c r="AA202" s="371"/>
      <c r="AB202" s="371"/>
      <c r="AC202" s="371"/>
      <c r="AD202" s="371"/>
      <c r="AE202" s="371"/>
      <c r="AF202" s="371"/>
      <c r="AG202" s="371"/>
      <c r="AH202" s="371"/>
      <c r="AI202" s="371"/>
      <c r="AJ202" s="371"/>
      <c r="AK202" s="371"/>
    </row>
    <row r="203" spans="1:37" ht="1.5" customHeight="1">
      <c r="A203" s="33"/>
      <c r="B203" s="33"/>
      <c r="C203" s="33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</row>
    <row r="204" spans="1:37" ht="15.95" customHeight="1">
      <c r="A204" s="371"/>
      <c r="B204" s="371"/>
      <c r="C204" s="371"/>
      <c r="D204" s="371"/>
      <c r="E204" s="371"/>
      <c r="F204" s="371"/>
      <c r="G204" s="371"/>
      <c r="H204" s="371"/>
      <c r="I204" s="371"/>
      <c r="J204" s="371"/>
      <c r="K204" s="371"/>
      <c r="L204" s="371"/>
      <c r="M204" s="371"/>
      <c r="N204" s="371"/>
      <c r="O204" s="371"/>
      <c r="P204" s="371"/>
      <c r="Q204" s="371"/>
      <c r="R204" s="371"/>
      <c r="S204" s="371"/>
      <c r="T204" s="371"/>
      <c r="U204" s="371"/>
      <c r="V204" s="371"/>
      <c r="W204" s="371"/>
      <c r="X204" s="371"/>
      <c r="Y204" s="371"/>
      <c r="Z204" s="371"/>
      <c r="AA204" s="371"/>
      <c r="AB204" s="371"/>
      <c r="AC204" s="371"/>
      <c r="AD204" s="371"/>
      <c r="AE204" s="371"/>
      <c r="AF204" s="371"/>
      <c r="AG204" s="371"/>
      <c r="AH204" s="371"/>
      <c r="AI204" s="371"/>
      <c r="AJ204" s="371"/>
      <c r="AK204" s="371"/>
    </row>
    <row r="205" spans="1:37" ht="1.5" customHeight="1">
      <c r="A205" s="33"/>
      <c r="B205" s="33"/>
      <c r="C205" s="33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</row>
    <row r="206" spans="1:37" ht="15.95" customHeight="1">
      <c r="A206" s="371"/>
      <c r="B206" s="371"/>
      <c r="C206" s="371"/>
      <c r="D206" s="371"/>
      <c r="E206" s="371"/>
      <c r="F206" s="371"/>
      <c r="G206" s="371"/>
      <c r="H206" s="371"/>
      <c r="I206" s="371"/>
      <c r="J206" s="371"/>
      <c r="K206" s="371"/>
      <c r="L206" s="371"/>
      <c r="M206" s="371"/>
      <c r="N206" s="371"/>
      <c r="O206" s="371"/>
      <c r="P206" s="371"/>
      <c r="Q206" s="371"/>
      <c r="R206" s="371"/>
      <c r="S206" s="371"/>
      <c r="T206" s="371"/>
      <c r="U206" s="371"/>
      <c r="V206" s="371"/>
      <c r="W206" s="371"/>
      <c r="X206" s="371"/>
      <c r="Y206" s="371"/>
      <c r="Z206" s="371"/>
      <c r="AA206" s="371"/>
      <c r="AB206" s="371"/>
      <c r="AC206" s="371"/>
      <c r="AD206" s="371"/>
      <c r="AE206" s="371"/>
      <c r="AF206" s="371"/>
      <c r="AG206" s="371"/>
      <c r="AH206" s="371"/>
      <c r="AI206" s="371"/>
      <c r="AJ206" s="371"/>
      <c r="AK206" s="371"/>
    </row>
    <row r="207" spans="1:37" ht="1.5" customHeight="1">
      <c r="A207" s="33"/>
      <c r="B207" s="33"/>
      <c r="C207" s="33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</row>
    <row r="208" spans="1:37" ht="15.95" customHeight="1">
      <c r="A208" s="371"/>
      <c r="B208" s="371"/>
      <c r="C208" s="371"/>
      <c r="D208" s="371"/>
      <c r="E208" s="371"/>
      <c r="F208" s="371"/>
      <c r="G208" s="371"/>
      <c r="H208" s="371"/>
      <c r="I208" s="371"/>
      <c r="J208" s="371"/>
      <c r="K208" s="371"/>
      <c r="L208" s="371"/>
      <c r="M208" s="371"/>
      <c r="N208" s="371"/>
      <c r="O208" s="371"/>
      <c r="P208" s="371"/>
      <c r="Q208" s="371"/>
      <c r="R208" s="371"/>
      <c r="S208" s="371"/>
      <c r="T208" s="371"/>
      <c r="U208" s="371"/>
      <c r="V208" s="371"/>
      <c r="W208" s="371"/>
      <c r="X208" s="371"/>
      <c r="Y208" s="371"/>
      <c r="Z208" s="371"/>
      <c r="AA208" s="371"/>
      <c r="AB208" s="371"/>
      <c r="AC208" s="371"/>
      <c r="AD208" s="371"/>
      <c r="AE208" s="371"/>
      <c r="AF208" s="371"/>
      <c r="AG208" s="371"/>
      <c r="AH208" s="371"/>
      <c r="AI208" s="371"/>
      <c r="AJ208" s="371"/>
      <c r="AK208" s="371"/>
    </row>
  </sheetData>
  <mergeCells count="56">
    <mergeCell ref="A202:AK202"/>
    <mergeCell ref="A204:AK204"/>
    <mergeCell ref="A206:AK206"/>
    <mergeCell ref="A208:AK208"/>
    <mergeCell ref="AD132:AG132"/>
    <mergeCell ref="AG167:AK167"/>
    <mergeCell ref="AF169:AK169"/>
    <mergeCell ref="AF173:AK173"/>
    <mergeCell ref="V167:AD167"/>
    <mergeCell ref="A190:AK190"/>
    <mergeCell ref="A192:AK192"/>
    <mergeCell ref="A194:AK194"/>
    <mergeCell ref="A196:AK196"/>
    <mergeCell ref="A198:AK198"/>
    <mergeCell ref="A200:AK200"/>
    <mergeCell ref="X160:AA160"/>
    <mergeCell ref="A1:AK1"/>
    <mergeCell ref="A2:AK2"/>
    <mergeCell ref="L77:AK77"/>
    <mergeCell ref="R19:AK19"/>
    <mergeCell ref="R21:AK21"/>
    <mergeCell ref="L49:AK49"/>
    <mergeCell ref="L63:AK63"/>
    <mergeCell ref="L65:AK65"/>
    <mergeCell ref="L67:S67"/>
    <mergeCell ref="Z67:AK67"/>
    <mergeCell ref="U17:AK17"/>
    <mergeCell ref="Y7:AK7"/>
    <mergeCell ref="L45:AK45"/>
    <mergeCell ref="L47:S47"/>
    <mergeCell ref="Z47:AK47"/>
    <mergeCell ref="B182:AK182"/>
    <mergeCell ref="B183:AK183"/>
    <mergeCell ref="B184:AK184"/>
    <mergeCell ref="V185:AC185"/>
    <mergeCell ref="L175:AK175"/>
    <mergeCell ref="R177:AD177"/>
    <mergeCell ref="B179:I179"/>
    <mergeCell ref="O179:V179"/>
    <mergeCell ref="Z179:AD179"/>
    <mergeCell ref="B181:AK181"/>
    <mergeCell ref="L171:AK171"/>
    <mergeCell ref="B173:J173"/>
    <mergeCell ref="J162:AK162"/>
    <mergeCell ref="B167:J167"/>
    <mergeCell ref="L167:T167"/>
    <mergeCell ref="J140:AK142"/>
    <mergeCell ref="D125:P125"/>
    <mergeCell ref="J127:AK128"/>
    <mergeCell ref="L115:AK115"/>
    <mergeCell ref="B169:J169"/>
    <mergeCell ref="L103:AK103"/>
    <mergeCell ref="L107:AK107"/>
    <mergeCell ref="L109:AK109"/>
    <mergeCell ref="L27:AK28"/>
    <mergeCell ref="D138:P138"/>
  </mergeCells>
  <pageMargins left="0.19685039370078741" right="0.19685039370078741" top="0.39370078740157483" bottom="0.39370078740157483" header="0" footer="0"/>
  <pageSetup paperSize="9" scale="87" fitToHeight="0" orientation="portrait" r:id="rId1"/>
  <headerFooter alignWithMargins="0"/>
  <rowBreaks count="3" manualBreakCount="3">
    <brk id="111" max="37" man="1"/>
    <brk id="112" max="37" man="1"/>
    <brk id="188" max="37" man="1"/>
  </rowBreaks>
  <ignoredErrors>
    <ignoredError sqref="A29:AK33 A112:AK180 A23:AK26 A27:K27 A34:AK99 A186:AK214 A181:A184 A185:AD185 AF185:AK18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АНКЕТА ЮЛ</vt:lpstr>
      <vt:lpstr>Лист2</vt:lpstr>
      <vt:lpstr>Лист1</vt:lpstr>
      <vt:lpstr>Приложение к АНКЕТЕ ЮЛ</vt:lpstr>
      <vt:lpstr>РУКОПИСНОЕ ЗАПОЛНЕНИЕ ФЛ</vt:lpstr>
      <vt:lpstr>'АНКЕТА ЮЛ'!Область_печати</vt:lpstr>
      <vt:lpstr>'Приложение к АНКЕТЕ ЮЛ'!Область_печати</vt:lpstr>
      <vt:lpstr>'РУКОПИСНОЕ ЗАПОЛНЕНИЕ ФЛ'!Область_печати</vt:lpstr>
    </vt:vector>
  </TitlesOfParts>
  <Company>LOKO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Ivanov Roman</dc:creator>
  <cp:lastModifiedBy>Гришина Елена Борисовна</cp:lastModifiedBy>
  <cp:lastPrinted>2025-03-26T09:13:32Z</cp:lastPrinted>
  <dcterms:created xsi:type="dcterms:W3CDTF">2007-05-23T08:18:53Z</dcterms:created>
  <dcterms:modified xsi:type="dcterms:W3CDTF">2025-03-28T13:01:20Z</dcterms:modified>
</cp:coreProperties>
</file>